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drawings/drawing5.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6.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7.xml" ContentType="application/vnd.openxmlformats-officedocument.drawing+xml"/>
  <Override PartName="/xl/drawings/drawing8.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13.xml" ContentType="application/vnd.openxmlformats-officedocument.drawing+xml"/>
  <Override PartName="/xl/drawings/drawing14.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15.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16.xml" ContentType="application/vnd.openxmlformats-officedocument.drawing+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17.xml" ContentType="application/vnd.openxmlformats-officedocument.drawing+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18.xml" ContentType="application/vnd.openxmlformats-officedocument.drawing+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19.xml" ContentType="application/vnd.openxmlformats-officedocument.drawing+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drawings/drawing20.xml" ContentType="application/vnd.openxmlformats-officedocument.drawing+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21.xml" ContentType="application/vnd.openxmlformats-officedocument.drawing+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drawings/drawing22.xml" ContentType="application/vnd.openxmlformats-officedocument.drawing+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23.xml" ContentType="application/vnd.openxmlformats-officedocument.drawing+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drawings/drawing24.xml" ContentType="application/vnd.openxmlformats-officedocument.drawing+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drawings/drawing25.xml" ContentType="application/vnd.openxmlformats-officedocument.drawing+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drawings/drawing26.xml" ContentType="application/vnd.openxmlformats-officedocument.drawing+xml"/>
  <Override PartName="/xl/charts/chart20.xml" ContentType="application/vnd.openxmlformats-officedocument.drawingml.chart+xml"/>
  <Override PartName="/xl/drawings/drawing27.xml" ContentType="application/vnd.openxmlformats-officedocument.drawing+xml"/>
  <Override PartName="/xl/charts/chart21.xml" ContentType="application/vnd.openxmlformats-officedocument.drawingml.chart+xml"/>
  <Override PartName="/xl/charts/style20.xml" ContentType="application/vnd.ms-office.chartstyle+xml"/>
  <Override PartName="/xl/charts/colors20.xml" ContentType="application/vnd.ms-office.chartcolorstyle+xml"/>
  <Override PartName="/xl/drawings/drawing28.xml" ContentType="application/vnd.openxmlformats-officedocument.drawing+xml"/>
  <Override PartName="/xl/charts/chart22.xml" ContentType="application/vnd.openxmlformats-officedocument.drawingml.chart+xml"/>
  <Override PartName="/xl/charts/style21.xml" ContentType="application/vnd.ms-office.chartstyle+xml"/>
  <Override PartName="/xl/charts/colors21.xml" ContentType="application/vnd.ms-office.chartcolorstyle+xml"/>
  <Override PartName="/xl/drawings/drawing29.xml" ContentType="application/vnd.openxmlformats-officedocument.drawing+xml"/>
  <Override PartName="/xl/charts/chart23.xml" ContentType="application/vnd.openxmlformats-officedocument.drawingml.chart+xml"/>
  <Override PartName="/xl/charts/style22.xml" ContentType="application/vnd.ms-office.chartstyle+xml"/>
  <Override PartName="/xl/charts/colors22.xml" ContentType="application/vnd.ms-office.chartcolorstyle+xml"/>
  <Override PartName="/xl/drawings/drawing30.xml" ContentType="application/vnd.openxmlformats-officedocument.drawing+xml"/>
  <Override PartName="/xl/charts/chart24.xml" ContentType="application/vnd.openxmlformats-officedocument.drawingml.chart+xml"/>
  <Override PartName="/xl/charts/style23.xml" ContentType="application/vnd.ms-office.chartstyle+xml"/>
  <Override PartName="/xl/charts/colors23.xml" ContentType="application/vnd.ms-office.chartcolorstyle+xml"/>
  <Override PartName="/xl/drawings/drawing31.xml" ContentType="application/vnd.openxmlformats-officedocument.drawing+xml"/>
  <Override PartName="/xl/charts/chart25.xml" ContentType="application/vnd.openxmlformats-officedocument.drawingml.chart+xml"/>
  <Override PartName="/xl/charts/style24.xml" ContentType="application/vnd.ms-office.chartstyle+xml"/>
  <Override PartName="/xl/charts/colors24.xml" ContentType="application/vnd.ms-office.chartcolorstyle+xml"/>
  <Override PartName="/xl/drawings/drawing32.xml" ContentType="application/vnd.openxmlformats-officedocument.drawing+xml"/>
  <Override PartName="/xl/charts/chart26.xml" ContentType="application/vnd.openxmlformats-officedocument.drawingml.chart+xml"/>
  <Override PartName="/xl/charts/style25.xml" ContentType="application/vnd.ms-office.chartstyle+xml"/>
  <Override PartName="/xl/charts/colors25.xml" ContentType="application/vnd.ms-office.chartcolorstyle+xml"/>
  <Override PartName="/xl/drawings/drawing33.xml" ContentType="application/vnd.openxmlformats-officedocument.drawing+xml"/>
  <Override PartName="/xl/charts/chart27.xml" ContentType="application/vnd.openxmlformats-officedocument.drawingml.chart+xml"/>
  <Override PartName="/xl/charts/style26.xml" ContentType="application/vnd.ms-office.chartstyle+xml"/>
  <Override PartName="/xl/charts/colors26.xml" ContentType="application/vnd.ms-office.chartcolorstyle+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codeName="ThisWorkbook"/>
  <mc:AlternateContent xmlns:mc="http://schemas.openxmlformats.org/markup-compatibility/2006">
    <mc:Choice Requires="x15">
      <x15ac:absPath xmlns:x15ac="http://schemas.microsoft.com/office/spreadsheetml/2010/11/ac" url="K:\03 Projekt\01 Pågående projekt\Officiell statistik Kulturmiljö 2019-2020\04 Slutproduktion och kommunikation\"/>
    </mc:Choice>
  </mc:AlternateContent>
  <xr:revisionPtr revIDLastSave="0" documentId="13_ncr:1_{0444460F-DC3E-4AC4-9232-B9F436B6C531}" xr6:coauthVersionLast="44" xr6:coauthVersionMax="44" xr10:uidLastSave="{00000000-0000-0000-0000-000000000000}"/>
  <bookViews>
    <workbookView xWindow="-103" yWindow="-103" windowWidth="22149" windowHeight="13320" tabRatio="872" xr2:uid="{00000000-000D-0000-FFFF-FFFF00000000}"/>
  </bookViews>
  <sheets>
    <sheet name="Innehåll" sheetId="18" r:id="rId1"/>
    <sheet name="F1" sheetId="17" r:id="rId2"/>
    <sheet name="F2" sheetId="19" r:id="rId3"/>
    <sheet name="F3" sheetId="20" r:id="rId4"/>
    <sheet name="F4" sheetId="21" r:id="rId5"/>
    <sheet name="F5" sheetId="22" r:id="rId6"/>
    <sheet name="F6" sheetId="23" r:id="rId7"/>
    <sheet name="T1" sheetId="1" r:id="rId8"/>
    <sheet name="F7" sheetId="25" r:id="rId9"/>
    <sheet name="F8" sheetId="26" r:id="rId10"/>
    <sheet name="T2" sheetId="2" r:id="rId11"/>
    <sheet name="T3" sheetId="27" r:id="rId12"/>
    <sheet name="F9" sheetId="28" r:id="rId13"/>
    <sheet name="F10" sheetId="29" r:id="rId14"/>
    <sheet name="T4" sheetId="30" r:id="rId15"/>
    <sheet name="T5" sheetId="12" r:id="rId16"/>
    <sheet name="F11" sheetId="31" r:id="rId17"/>
    <sheet name="T6" sheetId="101" r:id="rId18"/>
    <sheet name="T7" sheetId="3" r:id="rId19"/>
    <sheet name="F12" sheetId="34" r:id="rId20"/>
    <sheet name="F13" sheetId="35" r:id="rId21"/>
    <sheet name="F14" sheetId="36" r:id="rId22"/>
    <sheet name="F15" sheetId="37" r:id="rId23"/>
    <sheet name="F16" sheetId="38" r:id="rId24"/>
    <sheet name="F17" sheetId="39" r:id="rId25"/>
    <sheet name="F18" sheetId="40" r:id="rId26"/>
    <sheet name="F19" sheetId="41" r:id="rId27"/>
    <sheet name="F20" sheetId="42" r:id="rId28"/>
    <sheet name="F21" sheetId="43" r:id="rId29"/>
    <sheet name="F22" sheetId="44" r:id="rId30"/>
    <sheet name="T8" sheetId="76" r:id="rId31"/>
    <sheet name="F23" sheetId="46" r:id="rId32"/>
    <sheet name="F24" sheetId="47" r:id="rId33"/>
    <sheet name="F25" sheetId="48" r:id="rId34"/>
    <sheet name="F26" sheetId="49" r:id="rId35"/>
    <sheet name="T9" sheetId="51" r:id="rId36"/>
    <sheet name="T10" sheetId="53" r:id="rId37"/>
    <sheet name="F27" sheetId="54" r:id="rId38"/>
    <sheet name="F28" sheetId="55" r:id="rId39"/>
    <sheet name="F29" sheetId="56" r:id="rId40"/>
    <sheet name="T11" sheetId="57" r:id="rId41"/>
    <sheet name="F30" sheetId="99" r:id="rId42"/>
    <sheet name="F31" sheetId="58" r:id="rId43"/>
    <sheet name="T12" sheetId="59" r:id="rId44"/>
    <sheet name="T13" sheetId="60" r:id="rId45"/>
    <sheet name="T14" sheetId="61" r:id="rId46"/>
    <sheet name="T15" sheetId="62" r:id="rId47"/>
    <sheet name="T16" sheetId="63" r:id="rId48"/>
    <sheet name="T17" sheetId="64" r:id="rId49"/>
    <sheet name="T18" sheetId="67" r:id="rId50"/>
    <sheet name="T19" sheetId="68" r:id="rId51"/>
    <sheet name="T20" sheetId="69" r:id="rId52"/>
    <sheet name="T21" sheetId="70" r:id="rId53"/>
    <sheet name="T22" sheetId="71" r:id="rId54"/>
    <sheet name="T23+24" sheetId="72" r:id="rId55"/>
    <sheet name="T25" sheetId="73" r:id="rId56"/>
    <sheet name="T26" sheetId="74" r:id="rId57"/>
    <sheet name="T27+28" sheetId="77" r:id="rId58"/>
    <sheet name="T29+30" sheetId="78" r:id="rId59"/>
    <sheet name="T31+32" sheetId="79" r:id="rId60"/>
    <sheet name="T33+34" sheetId="80" r:id="rId61"/>
    <sheet name="T35" sheetId="81" r:id="rId62"/>
    <sheet name="T36" sheetId="82" r:id="rId63"/>
    <sheet name="T37" sheetId="83" r:id="rId64"/>
    <sheet name="T38" sheetId="84" r:id="rId65"/>
    <sheet name="T39" sheetId="85" r:id="rId66"/>
    <sheet name="T40" sheetId="86" r:id="rId67"/>
    <sheet name="T41" sheetId="88" r:id="rId68"/>
    <sheet name="T42+43" sheetId="89" r:id="rId69"/>
    <sheet name="T44" sheetId="90" r:id="rId70"/>
    <sheet name="T45" sheetId="91" r:id="rId71"/>
    <sheet name="T46" sheetId="94" r:id="rId72"/>
    <sheet name="T47" sheetId="92" r:id="rId73"/>
    <sheet name="T48" sheetId="95" r:id="rId74"/>
    <sheet name="T49" sheetId="87" r:id="rId75"/>
    <sheet name="T50" sheetId="52" r:id="rId76"/>
    <sheet name="T51" sheetId="93" r:id="rId77"/>
    <sheet name="T52" sheetId="96" r:id="rId78"/>
    <sheet name="T53" sheetId="97" r:id="rId79"/>
    <sheet name="T54" sheetId="98" r:id="rId80"/>
    <sheet name="T55" sheetId="100" r:id="rId81"/>
  </sheets>
  <externalReferences>
    <externalReference r:id="rId82"/>
    <externalReference r:id="rId83"/>
    <externalReference r:id="rId84"/>
    <externalReference r:id="rId85"/>
  </externalReferences>
  <definedNames>
    <definedName name="_Hlk29908141" localSheetId="1">'F1'!$A$28</definedName>
    <definedName name="_Hlk29908315" localSheetId="1">'F1'!$A$30</definedName>
    <definedName name="_Hlk29908364" localSheetId="2">'F2'!$A$34</definedName>
    <definedName name="_Hlk29909850" localSheetId="41">'F30'!$A$34</definedName>
    <definedName name="_Hlk29961758" localSheetId="0">Innehåll!$B$51</definedName>
    <definedName name="_Hlk29961833" localSheetId="52">'T21'!$A$32</definedName>
    <definedName name="_MailAutoSig" localSheetId="32">'F24'!#REF!</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I51" i="88" l="1"/>
  <c r="F52" i="86" l="1"/>
  <c r="F51" i="86"/>
  <c r="F50" i="86"/>
  <c r="F49" i="86"/>
  <c r="F48" i="86"/>
  <c r="F47" i="86"/>
  <c r="F46" i="86"/>
  <c r="F45" i="86"/>
  <c r="F44" i="86"/>
  <c r="F43" i="86"/>
  <c r="F42" i="86"/>
  <c r="F41" i="86"/>
  <c r="F40" i="86"/>
  <c r="F39" i="86"/>
  <c r="F38" i="86"/>
  <c r="F37" i="86"/>
  <c r="F36" i="86"/>
  <c r="F35" i="86"/>
  <c r="F34" i="86"/>
  <c r="C20" i="59"/>
  <c r="B20" i="59"/>
  <c r="L58" i="76"/>
  <c r="L57" i="76"/>
  <c r="L56" i="76"/>
  <c r="L55" i="76"/>
  <c r="L54" i="76"/>
  <c r="L53" i="76"/>
  <c r="L52" i="76"/>
  <c r="L51" i="76"/>
  <c r="L50" i="76"/>
  <c r="L49" i="76"/>
  <c r="L48" i="76"/>
  <c r="L47" i="76"/>
  <c r="L46" i="76"/>
  <c r="L45" i="76"/>
  <c r="L44" i="76"/>
  <c r="L43" i="76"/>
  <c r="L42" i="76"/>
  <c r="L41" i="76"/>
  <c r="L40" i="76"/>
  <c r="L39" i="76"/>
  <c r="L38" i="76"/>
  <c r="L37" i="76"/>
  <c r="F24" i="86" l="1"/>
  <c r="F23" i="86"/>
  <c r="F22" i="86"/>
  <c r="F21" i="86"/>
  <c r="F20" i="86"/>
  <c r="F19" i="86"/>
  <c r="F18" i="86"/>
  <c r="F17" i="86"/>
  <c r="F16" i="86"/>
  <c r="F15" i="86"/>
  <c r="F14" i="86"/>
  <c r="F13" i="86"/>
  <c r="F12" i="86"/>
  <c r="F11" i="86"/>
  <c r="F10" i="86"/>
  <c r="F9" i="86"/>
  <c r="F8" i="86"/>
  <c r="F7" i="86"/>
  <c r="F6" i="86"/>
  <c r="F27" i="67"/>
  <c r="E27" i="67"/>
  <c r="C27" i="67"/>
  <c r="B27" i="67"/>
  <c r="D27" i="67" s="1"/>
  <c r="G26" i="67"/>
  <c r="D26" i="67"/>
  <c r="G25" i="67"/>
  <c r="D25" i="67"/>
  <c r="G24" i="67"/>
  <c r="D24" i="67"/>
  <c r="G23" i="67"/>
  <c r="D23" i="67"/>
  <c r="G22" i="67"/>
  <c r="D22" i="67"/>
  <c r="G21" i="67"/>
  <c r="D21" i="67"/>
  <c r="G20" i="67"/>
  <c r="D20" i="67"/>
  <c r="G19" i="67"/>
  <c r="D19" i="67"/>
  <c r="G18" i="67"/>
  <c r="D18" i="67"/>
  <c r="G17" i="67"/>
  <c r="D17" i="67"/>
  <c r="G16" i="67"/>
  <c r="D16" i="67"/>
  <c r="G15" i="67"/>
  <c r="D15" i="67"/>
  <c r="G14" i="67"/>
  <c r="D14" i="67"/>
  <c r="G13" i="67"/>
  <c r="D13" i="67"/>
  <c r="G12" i="67"/>
  <c r="D12" i="67"/>
  <c r="G11" i="67"/>
  <c r="D11" i="67"/>
  <c r="G10" i="67"/>
  <c r="D10" i="67"/>
  <c r="G9" i="67"/>
  <c r="D9" i="67"/>
  <c r="G8" i="67"/>
  <c r="D8" i="67"/>
  <c r="G7" i="67"/>
  <c r="D7" i="67"/>
  <c r="G6" i="67"/>
  <c r="D6" i="67"/>
  <c r="G27" i="67" l="1"/>
  <c r="L26" i="52"/>
  <c r="L25" i="52"/>
  <c r="L24" i="52"/>
  <c r="L23" i="52"/>
  <c r="L22" i="52"/>
  <c r="L21" i="52"/>
  <c r="L20" i="52"/>
  <c r="L19" i="52"/>
  <c r="L18" i="52"/>
  <c r="L17" i="52"/>
  <c r="L16" i="52"/>
  <c r="L15" i="52"/>
  <c r="L14" i="52"/>
  <c r="L13" i="52"/>
  <c r="L12" i="52"/>
  <c r="L11" i="52"/>
  <c r="L10" i="52"/>
  <c r="L9" i="52"/>
  <c r="L8" i="52"/>
  <c r="L7" i="52"/>
  <c r="L6" i="52"/>
  <c r="L5" i="52"/>
  <c r="L26" i="51"/>
  <c r="L25" i="51"/>
  <c r="L24" i="51"/>
  <c r="L23" i="51"/>
  <c r="L22" i="51"/>
  <c r="L21" i="51"/>
  <c r="L20" i="51"/>
  <c r="L19" i="51"/>
  <c r="L18" i="51"/>
  <c r="L17" i="51"/>
  <c r="L16" i="51"/>
  <c r="L15" i="51"/>
  <c r="L14" i="51"/>
  <c r="L13" i="51"/>
  <c r="L12" i="51"/>
  <c r="L11" i="51"/>
  <c r="L10" i="51"/>
  <c r="L9" i="51"/>
  <c r="L8" i="51"/>
  <c r="L7" i="51"/>
  <c r="L6" i="51"/>
  <c r="L5" i="51"/>
  <c r="O58" i="72" l="1"/>
  <c r="N58" i="72"/>
  <c r="M58" i="72"/>
  <c r="L58" i="72"/>
  <c r="K58" i="72"/>
  <c r="J58" i="72"/>
  <c r="I58" i="72"/>
  <c r="H58" i="72"/>
  <c r="G58" i="72"/>
  <c r="F58" i="72"/>
  <c r="E58" i="72"/>
  <c r="D58" i="72"/>
  <c r="C58" i="72"/>
  <c r="B58" i="72"/>
  <c r="P57" i="72"/>
  <c r="P56" i="72"/>
  <c r="P55" i="72"/>
  <c r="P54" i="72"/>
  <c r="P53" i="72"/>
  <c r="P52" i="72"/>
  <c r="P51" i="72"/>
  <c r="P50" i="72"/>
  <c r="P49" i="72"/>
  <c r="P48" i="72"/>
  <c r="P47" i="72"/>
  <c r="P46" i="72"/>
  <c r="P45" i="72"/>
  <c r="P44" i="72"/>
  <c r="P43" i="72"/>
  <c r="P42" i="72"/>
  <c r="P41" i="72"/>
  <c r="P40" i="72"/>
  <c r="P39" i="72"/>
  <c r="P38" i="72"/>
  <c r="P37" i="72"/>
  <c r="H38" i="71"/>
  <c r="H37" i="71"/>
  <c r="H36" i="71"/>
  <c r="H33" i="71"/>
  <c r="H32" i="71"/>
  <c r="H31" i="71"/>
  <c r="H28" i="71"/>
  <c r="H27" i="71"/>
  <c r="H26" i="71"/>
  <c r="H25" i="71"/>
  <c r="H24" i="71"/>
  <c r="H23" i="71"/>
  <c r="H22" i="71"/>
  <c r="H19" i="71"/>
  <c r="H18" i="71"/>
  <c r="H17" i="71"/>
  <c r="H16" i="71"/>
  <c r="H13" i="71"/>
  <c r="H12" i="71"/>
  <c r="H11" i="71"/>
  <c r="H8" i="71"/>
  <c r="H7" i="71"/>
  <c r="G26" i="70"/>
  <c r="G25" i="70"/>
  <c r="G24" i="70"/>
  <c r="G23" i="70"/>
  <c r="G22" i="70"/>
  <c r="G21" i="70"/>
  <c r="G20" i="70"/>
  <c r="G19" i="70"/>
  <c r="G18" i="70"/>
  <c r="G17" i="70"/>
  <c r="G16" i="70"/>
  <c r="G15" i="70"/>
  <c r="G14" i="70"/>
  <c r="G13" i="70"/>
  <c r="G12" i="70"/>
  <c r="G11" i="70"/>
  <c r="G10" i="70"/>
  <c r="G9" i="70"/>
  <c r="G8" i="70"/>
  <c r="G7" i="70"/>
  <c r="G6" i="70"/>
  <c r="H6" i="60" l="1"/>
  <c r="G6" i="60"/>
  <c r="F6" i="60"/>
  <c r="E6" i="60"/>
  <c r="D6" i="60"/>
  <c r="C6" i="60"/>
  <c r="C8" i="59"/>
  <c r="B8" i="59"/>
</calcChain>
</file>

<file path=xl/sharedStrings.xml><?xml version="1.0" encoding="utf-8"?>
<sst xmlns="http://schemas.openxmlformats.org/spreadsheetml/2006/main" count="2325" uniqueCount="1074">
  <si>
    <t>Beslutsår</t>
  </si>
  <si>
    <t>Byggnadsminnen</t>
  </si>
  <si>
    <t>Statliga byggnadsminnen*</t>
  </si>
  <si>
    <t>Totalt</t>
  </si>
  <si>
    <t>–1969</t>
  </si>
  <si>
    <t>1970–1979</t>
  </si>
  <si>
    <t>1980–1989</t>
  </si>
  <si>
    <t>1990–1999</t>
  </si>
  <si>
    <t>2000–2009</t>
  </si>
  <si>
    <t>Källa: Bebyggelseregistret, Riksantikvarieämbetet</t>
  </si>
  <si>
    <t>*Statliga byggnadsminnen som sålts och övergått till att vara byggnadsminnen ingår här som byggnadsminnen.</t>
  </si>
  <si>
    <t>Hävningsår</t>
  </si>
  <si>
    <t>Statliga byggnadsminnen</t>
  </si>
  <si>
    <t>1**</t>
  </si>
  <si>
    <t>27*</t>
  </si>
  <si>
    <t>*Här ingår 12 byggnadsminnen som tidigare varit statliga byggnadsminnen. Ett statligt byggnadsminne som säljs övergår automatiskt till att vara byggnadsminne.</t>
  </si>
  <si>
    <t>**År 2014 hävdes skyddet för det statliga byggnadsminnet Hallwylska palatset då det övergick till en stiftelse., 2016 fattades ett nytt beslut och byggnaden blev istället ett byggnadsminne.</t>
  </si>
  <si>
    <t>Organisationer</t>
  </si>
  <si>
    <t>Totalt 
2010-2018</t>
  </si>
  <si>
    <t>Sveriges Hembygdsförbund</t>
  </si>
  <si>
    <t>Svenska Byggnadsvårdsföreningen</t>
  </si>
  <si>
    <t>ArbetSam</t>
  </si>
  <si>
    <t>ICOMOS Sweden</t>
  </si>
  <si>
    <t>Kulturarv utan gränser</t>
  </si>
  <si>
    <t>Europa Nostra</t>
  </si>
  <si>
    <t>Svenska Industriminnesföreningen</t>
  </si>
  <si>
    <t>Järnvägshistoriska Riksförbundet</t>
  </si>
  <si>
    <t>Museibanornas riksorganisation</t>
  </si>
  <si>
    <t>Sveriges Ångbåtsförening</t>
  </si>
  <si>
    <t>Sveriges Fäbodbrukare</t>
  </si>
  <si>
    <t>Sveriges Segelfartygsförening</t>
  </si>
  <si>
    <t>Nordiska Kulturlandskapsförbundet</t>
  </si>
  <si>
    <t>Svensk flyghistorisk förening</t>
  </si>
  <si>
    <t>Marinarkeologiska sällskapet</t>
  </si>
  <si>
    <t>Föreningen Pilgrim</t>
  </si>
  <si>
    <t>Svenska Spårvägssällskapet</t>
  </si>
  <si>
    <t>Svenska IALE</t>
  </si>
  <si>
    <t xml:space="preserve">Båthistoriska riksförbundet     </t>
  </si>
  <si>
    <t>Vagnshistoriska sällskapet</t>
  </si>
  <si>
    <t>Skogshistoriska Sällskapet</t>
  </si>
  <si>
    <t>Kulturmiljöfrämjandet</t>
  </si>
  <si>
    <t>Föreningen Klaverens Hus</t>
  </si>
  <si>
    <t>Romska Kulturcentret i Malmö</t>
  </si>
  <si>
    <t>The Unstraight Museum</t>
  </si>
  <si>
    <t>Sveriges Fornvårdare</t>
  </si>
  <si>
    <t>Summa</t>
  </si>
  <si>
    <t xml:space="preserve">*Kalmar läns Hembygdsförbund har dubbelanslutna medlemsföreningar som i SHF:s medlemsregister är registrerade som endast medlemmar i Ölands hembygdsförbund. </t>
  </si>
  <si>
    <t>Östergötland</t>
  </si>
  <si>
    <t>Örebro</t>
  </si>
  <si>
    <t>Öland</t>
  </si>
  <si>
    <t>Ångermanland</t>
  </si>
  <si>
    <t>Västmanland</t>
  </si>
  <si>
    <t>Västergötland</t>
  </si>
  <si>
    <t>Västerbotten</t>
  </si>
  <si>
    <t>Värmland</t>
  </si>
  <si>
    <t>Uppland</t>
  </si>
  <si>
    <t>Södermanland</t>
  </si>
  <si>
    <t>Stockholm</t>
  </si>
  <si>
    <t>Skåne</t>
  </si>
  <si>
    <t>Norbotten</t>
  </si>
  <si>
    <t>20**</t>
  </si>
  <si>
    <t>Medelpad</t>
  </si>
  <si>
    <t>Kronoberg</t>
  </si>
  <si>
    <t>85**</t>
  </si>
  <si>
    <t>Kalmar*</t>
  </si>
  <si>
    <t>Jönköping</t>
  </si>
  <si>
    <t>Jämtland</t>
  </si>
  <si>
    <t>Halland</t>
  </si>
  <si>
    <t>Göteborg</t>
  </si>
  <si>
    <t>Gotland</t>
  </si>
  <si>
    <t>Dalsland</t>
  </si>
  <si>
    <t>Dalarna</t>
  </si>
  <si>
    <t>Bohuslän</t>
  </si>
  <si>
    <t>Ideellt arbete, antal årsarbetskrafter**</t>
  </si>
  <si>
    <t>Blekinge</t>
  </si>
  <si>
    <t>Hembygdsföreningar, totalt antal*</t>
  </si>
  <si>
    <t>Hembygdsrörelsen: föreningar, ideellt arbete och verksamhet</t>
  </si>
  <si>
    <t>År</t>
  </si>
  <si>
    <t>Fornlämningar</t>
  </si>
  <si>
    <t>Övrig kulturhistorisk lämning</t>
  </si>
  <si>
    <t>Kategori*</t>
  </si>
  <si>
    <t>Kult, offer och folktro</t>
  </si>
  <si>
    <t>Jakt och fångst</t>
  </si>
  <si>
    <t>Befästningsanläggningar</t>
  </si>
  <si>
    <t>Ristningar hällmålningar och monument</t>
  </si>
  <si>
    <t>Kommunikations-/maritima lämningar</t>
  </si>
  <si>
    <t>Metallframställning och bergsbruk</t>
  </si>
  <si>
    <t>Agrara lämningar</t>
  </si>
  <si>
    <t>Övriga lämningstyper</t>
  </si>
  <si>
    <t>Industriell verksamhet och skogsbruk</t>
  </si>
  <si>
    <t>Bebyggelselämningar</t>
  </si>
  <si>
    <t>Boplatser och visten</t>
  </si>
  <si>
    <t>Gravar</t>
  </si>
  <si>
    <t>**</t>
  </si>
  <si>
    <t>**Uppgift saknas.</t>
  </si>
  <si>
    <t xml:space="preserve">      Påverkan (procent)</t>
  </si>
  <si>
    <t xml:space="preserve">     Skada och/eller grov skada (procent)</t>
  </si>
  <si>
    <t xml:space="preserve">     Skada eller grov skada (procent)</t>
  </si>
  <si>
    <t xml:space="preserve">      Skada  (procent) *</t>
  </si>
  <si>
    <t>Totalt antal lämningar som inventerats</t>
  </si>
  <si>
    <t>Län</t>
  </si>
  <si>
    <t>Kommun</t>
  </si>
  <si>
    <t>Beslut/Förvaltare</t>
  </si>
  <si>
    <t>Kulturreservatets namn</t>
  </si>
  <si>
    <t>Typ av miljö</t>
  </si>
  <si>
    <t>Areal, hektar</t>
  </si>
  <si>
    <t>Beslut</t>
  </si>
  <si>
    <t>Ronneby</t>
  </si>
  <si>
    <t>Länsstyrelse</t>
  </si>
  <si>
    <t>Ronneby Brunnspark</t>
  </si>
  <si>
    <t>Brunnspark och odlingslandskap</t>
  </si>
  <si>
    <t>Älvdalen</t>
  </si>
  <si>
    <t>Dysdalen</t>
  </si>
  <si>
    <t>Fornlämningsområde med spår från sentida myrjärnsframställning</t>
  </si>
  <si>
    <t>Falun</t>
  </si>
  <si>
    <t>Stabergs bergsmansgård</t>
  </si>
  <si>
    <t>Industri- och gårdsmiljö (gruv- och hyttmiljö) med odlingslandskap och trädgård</t>
  </si>
  <si>
    <t>Malung</t>
  </si>
  <si>
    <t>Kvarnstensbrottet i Östra Utsjö</t>
  </si>
  <si>
    <t>Industrimiljö (kvarnstensbrott)</t>
  </si>
  <si>
    <t>Norrbys i Väte</t>
  </si>
  <si>
    <t>Gårdsmiljö och odlingslandskap på inägo- och utmark</t>
  </si>
  <si>
    <t>Gävleborg</t>
  </si>
  <si>
    <t>Gävle</t>
  </si>
  <si>
    <t>Axmarbruk</t>
  </si>
  <si>
    <t>Industrimiljö (bruksmiljö)</t>
  </si>
  <si>
    <t>Ovanåker</t>
  </si>
  <si>
    <t>Våsbo fäbodar</t>
  </si>
  <si>
    <t>Fäbodmiljö och odlingslandskap på inägomark</t>
  </si>
  <si>
    <t>Hudiksvall, Ljusdal</t>
  </si>
  <si>
    <t>Västeräng</t>
  </si>
  <si>
    <t>Gårdsmiljö (hälsingegård) och odlingslandskap på inägomark</t>
  </si>
  <si>
    <t>Laholm</t>
  </si>
  <si>
    <t>Bollaltebygget</t>
  </si>
  <si>
    <t>Kungsbacka</t>
  </si>
  <si>
    <t>Mårtagården</t>
  </si>
  <si>
    <t>Gårdsmiljö (kaptensboställe) och odlingslandskap på inägo- och utmark</t>
  </si>
  <si>
    <t>Äskhult</t>
  </si>
  <si>
    <t>Härjedalen</t>
  </si>
  <si>
    <t>Lillhärjeåbygget</t>
  </si>
  <si>
    <t>Gårdsmiljö (fjällgård) och odlings- och fjällandskap</t>
  </si>
  <si>
    <t>Vetlanda</t>
  </si>
  <si>
    <t>Högarps by</t>
  </si>
  <si>
    <t>Gårdsmiljö och odlingslandskap på inägomark</t>
  </si>
  <si>
    <t>Aneby</t>
  </si>
  <si>
    <t>Åsens by</t>
  </si>
  <si>
    <t>Älmhult</t>
  </si>
  <si>
    <t>Komministerbostället Råshult</t>
  </si>
  <si>
    <t>Norrbotten</t>
  </si>
  <si>
    <t>Arvidsjaur</t>
  </si>
  <si>
    <t>Gallejaur by</t>
  </si>
  <si>
    <t>Övertorneå</t>
  </si>
  <si>
    <t>Hanhinvittikko fäbod</t>
  </si>
  <si>
    <t xml:space="preserve">Skåne </t>
  </si>
  <si>
    <t>Osby</t>
  </si>
  <si>
    <t>Örnanäs</t>
  </si>
  <si>
    <t>Österåker</t>
  </si>
  <si>
    <t>Brottö skärgårdsjordbruk</t>
  </si>
  <si>
    <t>Igelbäcken</t>
  </si>
  <si>
    <t>Tätortsnära odlingslandskap och rekreationsområde</t>
  </si>
  <si>
    <t>Salem</t>
  </si>
  <si>
    <t>Nedre Söderby</t>
  </si>
  <si>
    <t xml:space="preserve">Uppsala </t>
  </si>
  <si>
    <t>Tierp</t>
  </si>
  <si>
    <t>Lingnåre</t>
  </si>
  <si>
    <t>Fossilt odlingslandskap</t>
  </si>
  <si>
    <t>Uppsala</t>
  </si>
  <si>
    <t>Linnés Hammarby</t>
  </si>
  <si>
    <t>Filipstad, Karlstad</t>
  </si>
  <si>
    <t>Krigsflygfält 16 Brattforsheden</t>
  </si>
  <si>
    <t>Försvarsmiljö</t>
  </si>
  <si>
    <t>Torsby</t>
  </si>
  <si>
    <t>Juhola finngård</t>
  </si>
  <si>
    <t>Gårdsmiljö (finngård) och odlingslandskap på inägo- och utmark</t>
  </si>
  <si>
    <t>Storuman</t>
  </si>
  <si>
    <t>Atoklimpoe/Atoklimpen</t>
  </si>
  <si>
    <t>Samisk renskötselmiljö</t>
  </si>
  <si>
    <t>Vilhelmina</t>
  </si>
  <si>
    <t>Fatmomakke kyrkstad</t>
  </si>
  <si>
    <t>Kyrkstad för samer och nybyggare</t>
  </si>
  <si>
    <t>Norsjö</t>
  </si>
  <si>
    <t>Rörträsks silängar</t>
  </si>
  <si>
    <t>Slåtterängar med översilningssystem</t>
  </si>
  <si>
    <t>Västernorrland</t>
  </si>
  <si>
    <t>Timrå</t>
  </si>
  <si>
    <t>Lögdö bruk</t>
  </si>
  <si>
    <t>Kramfors</t>
  </si>
  <si>
    <t>Mariebergs sågverkssamhälle</t>
  </si>
  <si>
    <t>Industrimiljö (arbetarbostäder)</t>
  </si>
  <si>
    <t>Örnsköldsvik</t>
  </si>
  <si>
    <t>Sandvikens fiskeläge</t>
  </si>
  <si>
    <t>Fiskeläge</t>
  </si>
  <si>
    <t>Norberg</t>
  </si>
  <si>
    <t>Bråfors bergsmansby</t>
  </si>
  <si>
    <t>Gårdsmiljö (bergmansgård) och odlingslandskap på inägo- och utmark</t>
  </si>
  <si>
    <t>Västerås</t>
  </si>
  <si>
    <t>Gäddeholm</t>
  </si>
  <si>
    <t>Herrgårdsmiljö och odlingslandskap på inägo- och utmark</t>
  </si>
  <si>
    <t>Västra Götaland</t>
  </si>
  <si>
    <t>Alingsås</t>
  </si>
  <si>
    <t>Gräfsnäs slottspark</t>
  </si>
  <si>
    <t>Slottsruin, park och friluftsområde</t>
  </si>
  <si>
    <t>Härryda, Mölndal</t>
  </si>
  <si>
    <t>Gunnebo</t>
  </si>
  <si>
    <t>Slottsmiljö med trädgårdar och landskapspark</t>
  </si>
  <si>
    <t>Mark</t>
  </si>
  <si>
    <t>Ramsholmens odlingslandskap</t>
  </si>
  <si>
    <t>Skövde</t>
  </si>
  <si>
    <t>Vallby Sörgården</t>
  </si>
  <si>
    <t>Mellerud</t>
  </si>
  <si>
    <t>Åsnebyn</t>
  </si>
  <si>
    <t xml:space="preserve">Örebro </t>
  </si>
  <si>
    <t>Nora</t>
  </si>
  <si>
    <t>Gamla Pershyttans bergsmansby</t>
  </si>
  <si>
    <t>Industrimiljö (bruks- och gruvmiljö)</t>
  </si>
  <si>
    <t>Karlslund</t>
  </si>
  <si>
    <t>Tätortsnära herrgårdsmiljö med park och trädgård</t>
  </si>
  <si>
    <t>Sommarro</t>
  </si>
  <si>
    <t>Tätortsnära gårdsmiljö (landeri) med park</t>
  </si>
  <si>
    <t>Linköping</t>
  </si>
  <si>
    <t>Öna</t>
  </si>
  <si>
    <t>Ydre</t>
  </si>
  <si>
    <t>Smedstorps dubbelgård</t>
  </si>
  <si>
    <t xml:space="preserve">Södermanland </t>
  </si>
  <si>
    <t xml:space="preserve">Östergötland </t>
  </si>
  <si>
    <t xml:space="preserve">Jönköping </t>
  </si>
  <si>
    <t xml:space="preserve">Kronoberg </t>
  </si>
  <si>
    <t xml:space="preserve">Kalmar </t>
  </si>
  <si>
    <t xml:space="preserve">Gotland </t>
  </si>
  <si>
    <t xml:space="preserve">Blekinge </t>
  </si>
  <si>
    <t xml:space="preserve">Halland </t>
  </si>
  <si>
    <t xml:space="preserve">Västra Götaland </t>
  </si>
  <si>
    <t xml:space="preserve">Värmland </t>
  </si>
  <si>
    <t xml:space="preserve">Västmanland </t>
  </si>
  <si>
    <t xml:space="preserve">Dalarna </t>
  </si>
  <si>
    <t xml:space="preserve">Gävleborg </t>
  </si>
  <si>
    <t xml:space="preserve">Västernorrland </t>
  </si>
  <si>
    <t xml:space="preserve">Jämtland </t>
  </si>
  <si>
    <t xml:space="preserve">Västerbotten </t>
  </si>
  <si>
    <t xml:space="preserve">Norrbotten </t>
  </si>
  <si>
    <t>Område/objekt</t>
  </si>
  <si>
    <t xml:space="preserve">Period </t>
  </si>
  <si>
    <t>Kategori</t>
  </si>
  <si>
    <t>Kultur</t>
  </si>
  <si>
    <t xml:space="preserve">Drottningholm, Ekerö </t>
  </si>
  <si>
    <t>Påbörjades 1664</t>
  </si>
  <si>
    <t>Natur</t>
  </si>
  <si>
    <t>Birka och Hovgården, Ekerö</t>
  </si>
  <si>
    <t xml:space="preserve">Från slutet av 700-talet  </t>
  </si>
  <si>
    <t>Engelsbergs bruk, Fagersta</t>
  </si>
  <si>
    <t>Anlades 1681</t>
  </si>
  <si>
    <t>Hällristningsområdet i Tanum</t>
  </si>
  <si>
    <t>1500–500 f.Kr.</t>
  </si>
  <si>
    <t>Skogskyrkogården, Stockholm</t>
  </si>
  <si>
    <t>1920-talet</t>
  </si>
  <si>
    <t>Hansestaden Visby, Gotland</t>
  </si>
  <si>
    <t>1300-talet</t>
  </si>
  <si>
    <t>Laponia, Lappland</t>
  </si>
  <si>
    <t xml:space="preserve"> - </t>
  </si>
  <si>
    <t>Kultur och natur</t>
  </si>
  <si>
    <t>Gammelstads kyrkstad, Luleå</t>
  </si>
  <si>
    <t>1600-talet</t>
  </si>
  <si>
    <t>Örlogsstaden Karlskrona</t>
  </si>
  <si>
    <t>1680-talet</t>
  </si>
  <si>
    <t>Kalmar</t>
  </si>
  <si>
    <t>Södra Ölands odlingslandskap</t>
  </si>
  <si>
    <t xml:space="preserve">Från 3000 f.Kr. </t>
  </si>
  <si>
    <t>Höga Kusten, Ångermanland</t>
  </si>
  <si>
    <t>Falun och Kopparbergslagen</t>
  </si>
  <si>
    <t>Från 800-talet</t>
  </si>
  <si>
    <t>Grimeton radiostation, Varberg</t>
  </si>
  <si>
    <t>Struves meridianbåge</t>
  </si>
  <si>
    <t>1816–1855</t>
  </si>
  <si>
    <t>Hälsingegårdarna</t>
  </si>
  <si>
    <t>1800-talet i huvudsak</t>
  </si>
  <si>
    <t>Kyrkliga kulturminnen*</t>
  </si>
  <si>
    <t>Figur 2. Antal fornlämningar och övriga kulturhistoriska lämningar, uppdelade i lämningskategori per huvudobjekt, 2015 och 2018.</t>
  </si>
  <si>
    <t>Figur 3. Antal fornlämningar och övriga kulturhistoriska lämningar per län och huvudobjekt, 2015 och 2018.</t>
  </si>
  <si>
    <t>Figur 4. Antal fornlämningar, inklusive övrig kulturhistorisk lämning, per kommun, 2018.</t>
  </si>
  <si>
    <t>Karta</t>
  </si>
  <si>
    <t>Figur 5. Antal borttagna fornlämningar och övriga kulturhistoriska lämningar, per huvudobjekt och år*, 2005–2018.</t>
  </si>
  <si>
    <t>Källa: Bebyggelseregistret, Riksantikvarieämbetet.</t>
  </si>
  <si>
    <t>Figur 7. Antal byggnadsminnen och statliga byggnadsminnen per huvudgrupp, 2015 och 2018.</t>
  </si>
  <si>
    <t>Kyrkor och invigda kapell</t>
  </si>
  <si>
    <t>Skyddad med tillståndsplikt (KML 4 kap. 3§). Uppförda före 1940*</t>
  </si>
  <si>
    <t>I Svenska kyrkans ägo*</t>
  </si>
  <si>
    <t>I Svenska kyrkans ägo men tagen ur bruk** efter år 2000</t>
  </si>
  <si>
    <t>Såld*** och tagen ur bruk** efter år 2000</t>
  </si>
  <si>
    <t>Såld*** men ej tagen ur bruk** efter år 2000</t>
  </si>
  <si>
    <t>Summa tillståndspliktiga kyrkor</t>
  </si>
  <si>
    <t>Skyddad utan tillståndsplikt (KML 4 kap. 2§). Uppförda efter 1940</t>
  </si>
  <si>
    <t>I Svenska kyrkans ägo</t>
  </si>
  <si>
    <t>Summa ej tillståndspliktiga kyrkor</t>
  </si>
  <si>
    <t>Totalt antal kyrkliga kulturminnen</t>
  </si>
  <si>
    <t>*Ett mindre antal av dessa är uppförda efter 1940, 116 stycken och tillståndspliktiga enligt KML 4 kap. 4§.</t>
  </si>
  <si>
    <t>**Med tagen ur bruk menas att kyrkan inte längre används för gudstjänster och andra kyrkliga handlingar. Den är dock fortfarande ett kyrkligt kulturminne.</t>
  </si>
  <si>
    <t>***Kyrkor som har sålts till annat samfund, som bostad eller för annat ändamål. Dessa är fortfarande kyrkliga kulturminnen.</t>
  </si>
  <si>
    <t>Tabell 3. Antal kyrkliga kulturminnen, 2015 och 2018.</t>
  </si>
  <si>
    <t>Källa: Kyrkobyggnadsregistret, Svenska kyrkan.</t>
  </si>
  <si>
    <t>Areal land och vatten, hektar 2014**</t>
  </si>
  <si>
    <t>Riksintresseområdenas andel av länets totala areal (land och vatten), procent 2014</t>
  </si>
  <si>
    <t>Andel vatten av riksintresseområdet, procent 2014</t>
  </si>
  <si>
    <t>Areal land och vatten, hektar 2019**</t>
  </si>
  <si>
    <t>Riksintresseområdenas andel av länets totala areal (land och vatten), procent 2019</t>
  </si>
  <si>
    <t>Andel vatten av riksintresseområdet, procent 2019</t>
  </si>
  <si>
    <t>Tabell 4. Riksintresseområden för kulturmiljö enligt miljöbalken 3 kap., 2014 och 2019.</t>
  </si>
  <si>
    <t>Källa: Statistiska centralbyrån och Länsstyrelsernas Geodataregister.</t>
  </si>
  <si>
    <t>Kulturreservatens andel av länets totala areal, procent</t>
  </si>
  <si>
    <t>Antal kulturreservat</t>
  </si>
  <si>
    <t>Källa: Riksantikvarieämbetet.</t>
  </si>
  <si>
    <t>Källa: Statistiska centralbyrån</t>
  </si>
  <si>
    <t>Figur 13. Antal byggnader* efter ändamål, 2015 och 2018.</t>
  </si>
  <si>
    <t>Figur 14. Bostadsbyggnader efter byggår, antal byggnader 2015 och 2018.</t>
  </si>
  <si>
    <t>Källa: Fastighetsregistret, Lantmäteriet.</t>
  </si>
  <si>
    <t>Figur 15. Antal bostadsbyggnader efter byggår och län, 2018.</t>
  </si>
  <si>
    <t>Figur 16. Rivningar av lägenheter i flerbostadshus, antal lägenheter per år 1949–2018.</t>
  </si>
  <si>
    <t>*Anslaget till bidragsfastigheterna infördes 2007.</t>
  </si>
  <si>
    <t>Källa: Källa, Riksantikvarieämbetet</t>
  </si>
  <si>
    <t>Källa: Länsstyrelsernas årsredovisningar</t>
  </si>
  <si>
    <t>Årsarbeten</t>
  </si>
  <si>
    <t>Mindre än 0,2 årsarbeten</t>
  </si>
  <si>
    <t>0,2-0,5 årsarbeten</t>
  </si>
  <si>
    <t xml:space="preserve">0,6-0,9 årsarbeten </t>
  </si>
  <si>
    <t>1 årsarbete</t>
  </si>
  <si>
    <t>Mer än 1 årsarbete</t>
  </si>
  <si>
    <t>Antal kommuner år 2015</t>
  </si>
  <si>
    <t>Antal kommuner år 2018</t>
  </si>
  <si>
    <t>Källa: Miljömålsenkäten, Boverket</t>
  </si>
  <si>
    <t>2017**</t>
  </si>
  <si>
    <t>Härnösand</t>
  </si>
  <si>
    <t>Karlstad</t>
  </si>
  <si>
    <t>Luleå</t>
  </si>
  <si>
    <t>Lund</t>
  </si>
  <si>
    <t>Skara</t>
  </si>
  <si>
    <t>Strängnäs</t>
  </si>
  <si>
    <t>Visby</t>
  </si>
  <si>
    <t>Växjö</t>
  </si>
  <si>
    <t>Årsarbetskrafter med antikvarisk inriktning* per stift</t>
  </si>
  <si>
    <t>2017*</t>
  </si>
  <si>
    <t>De nationella minoriteternas organisationer</t>
  </si>
  <si>
    <t>Det rörliga kulturarvet</t>
  </si>
  <si>
    <t>Övrigt kulturarvsarbete</t>
  </si>
  <si>
    <t>Antal hembygdsföreningar per region</t>
  </si>
  <si>
    <t>Källa: Kulturmiljöregistret, Riksantikvarieämbetet.</t>
  </si>
  <si>
    <t>Antal nytillkomna</t>
  </si>
  <si>
    <t>Fornlämning</t>
  </si>
  <si>
    <t>Antal borttagna</t>
  </si>
  <si>
    <t>*År då ärendet registrerades.</t>
  </si>
  <si>
    <t>BM</t>
  </si>
  <si>
    <t>SBM</t>
  </si>
  <si>
    <t>*Antal beslut, där ett byggnadsminne/statligt byggnadsminne kan bestå av flera byggnader.</t>
  </si>
  <si>
    <t>Huvudgrupp</t>
  </si>
  <si>
    <t>Exempel på kategorier inom grupperna</t>
  </si>
  <si>
    <t>Bostadsbebyggelse</t>
  </si>
  <si>
    <t>Borgargård, handelsgård, bostadshus, skola, fiskegård</t>
  </si>
  <si>
    <t>Boställe och tjänstebostad</t>
  </si>
  <si>
    <t>Biskopsgård, prästgård, officersboställe, torp</t>
  </si>
  <si>
    <t>Areella näringar</t>
  </si>
  <si>
    <t>Jordbruk</t>
  </si>
  <si>
    <t>Backstuga, bergsmansgård, bondgård, finngård, fäbod, förläggargård, kvarn, torp</t>
  </si>
  <si>
    <t>Fiske och sjöfart</t>
  </si>
  <si>
    <t>Hamn, skärgårdsby</t>
  </si>
  <si>
    <t>Skogsbruk</t>
  </si>
  <si>
    <t>Flottningsanläggning, skogsarbetaranläggning</t>
  </si>
  <si>
    <t>Kultur och föreningsliv</t>
  </si>
  <si>
    <t>Religionsutövning</t>
  </si>
  <si>
    <t>Frikyrka, församlingshem, kapell, kyrka, synagoga</t>
  </si>
  <si>
    <t>Kultur och nöjesliv</t>
  </si>
  <si>
    <t>Biograf, cirkus, konserthus, folkpark, teater</t>
  </si>
  <si>
    <t>Folkrörelse och föreningsliv</t>
  </si>
  <si>
    <t>Folkets hus, nykterhetsloge, ordenshus</t>
  </si>
  <si>
    <t>Konstnärligt skapande</t>
  </si>
  <si>
    <t>Konstnärsateljé, utställningslokal</t>
  </si>
  <si>
    <t>Offentlig bebyggelse</t>
  </si>
  <si>
    <t>Kommunikation</t>
  </si>
  <si>
    <t>Utbildning och vetenskap</t>
  </si>
  <si>
    <t>Bibliotek, museum, skola, läroverk, universitetsinstitution</t>
  </si>
  <si>
    <t>Försvarsväsende</t>
  </si>
  <si>
    <t>Befästning, kasernetablissemang, örlogsbas</t>
  </si>
  <si>
    <t>Offentlig förvaltning</t>
  </si>
  <si>
    <t>Rådhus, sockenstuga, stadshus</t>
  </si>
  <si>
    <t>Rättsväsende</t>
  </si>
  <si>
    <t>Polishus, tingshus, arrest, häkte</t>
  </si>
  <si>
    <t>Hälso-, sjuk- och socialvård</t>
  </si>
  <si>
    <t>Apotek, fattighus, sjukhus, ålderdomshem</t>
  </si>
  <si>
    <t>Samhällsservice och teknisk försörjning</t>
  </si>
  <si>
    <t>Brandstation, kraftverk, vattentorn</t>
  </si>
  <si>
    <t>Stadsrum, park och rekreation</t>
  </si>
  <si>
    <t>Rekreation och turism</t>
  </si>
  <si>
    <t>Badhus, fritidshus, sommarvilla, hälsobrunn</t>
  </si>
  <si>
    <t>Park och trädgård</t>
  </si>
  <si>
    <t>Park, botanisk trädgård</t>
  </si>
  <si>
    <t>Stadsrum</t>
  </si>
  <si>
    <t>Gatumark, park, torg</t>
  </si>
  <si>
    <t>Handel, hantverk och industri</t>
  </si>
  <si>
    <t>Hantverk och manufaktur</t>
  </si>
  <si>
    <t>Bruk, bränneri, gruva, hytta, kvarn, spinneri, såg, varv, verkstad</t>
  </si>
  <si>
    <t>Handel och bankväsende</t>
  </si>
  <si>
    <t>Bank, handelshus, tullhus</t>
  </si>
  <si>
    <t>Industri</t>
  </si>
  <si>
    <t>Industrianläggning</t>
  </si>
  <si>
    <t>Slott och herrgård</t>
  </si>
  <si>
    <t>Herrgård, kungsgård, slott, säteri</t>
  </si>
  <si>
    <t>Bro, fyrplats, gästgivargård, hotell, järnvägsstation, posthus, telegrafstation</t>
  </si>
  <si>
    <t>Areella näringar (jordbruk m.m.)</t>
  </si>
  <si>
    <t xml:space="preserve">Stockholm              </t>
  </si>
  <si>
    <t xml:space="preserve">Uppsala                       </t>
  </si>
  <si>
    <t xml:space="preserve">Södermanland                  </t>
  </si>
  <si>
    <t xml:space="preserve">Östergötland                  </t>
  </si>
  <si>
    <t xml:space="preserve">Jönköping                     </t>
  </si>
  <si>
    <t xml:space="preserve">Kronoberg                     </t>
  </si>
  <si>
    <t xml:space="preserve">Kalmar                        </t>
  </si>
  <si>
    <t xml:space="preserve">Gotland                       </t>
  </si>
  <si>
    <t xml:space="preserve">Blekinge                      </t>
  </si>
  <si>
    <t xml:space="preserve">Skåne                         </t>
  </si>
  <si>
    <t xml:space="preserve">Halland                       </t>
  </si>
  <si>
    <t xml:space="preserve">Västra Götaland               </t>
  </si>
  <si>
    <t xml:space="preserve">Värmland                      </t>
  </si>
  <si>
    <t xml:space="preserve">Örebro                        </t>
  </si>
  <si>
    <t xml:space="preserve">Västmanland                   </t>
  </si>
  <si>
    <t xml:space="preserve">Dalarna                       </t>
  </si>
  <si>
    <t xml:space="preserve">Gävleborg                     </t>
  </si>
  <si>
    <t xml:space="preserve">Västernorrland                </t>
  </si>
  <si>
    <t xml:space="preserve">Jämtland                      </t>
  </si>
  <si>
    <t xml:space="preserve">Västerbotten                  </t>
  </si>
  <si>
    <t xml:space="preserve">Norrbotten                    </t>
  </si>
  <si>
    <t xml:space="preserve">*Endast kyrkor som ägs av Svenska kyrkan samt kyrkor tagna ur bruk men ägda av Svenska kyrkan. </t>
  </si>
  <si>
    <t>Jordbruksmark</t>
  </si>
  <si>
    <t>Skogsmark</t>
  </si>
  <si>
    <t>Bebyggd mark med tillhörande mark</t>
  </si>
  <si>
    <t>Täkter och gruvområden</t>
  </si>
  <si>
    <t>Golfbanor och skidpistar</t>
  </si>
  <si>
    <t>Öppen myr***</t>
  </si>
  <si>
    <t>Naturligt gräsbevuxen mark</t>
  </si>
  <si>
    <t>Berg i dagen och övrig mark</t>
  </si>
  <si>
    <t>Total landareal</t>
  </si>
  <si>
    <t>åkermark</t>
  </si>
  <si>
    <t>betesmark</t>
  </si>
  <si>
    <t>produktiv*</t>
  </si>
  <si>
    <t>improduktiv**</t>
  </si>
  <si>
    <t>-</t>
  </si>
  <si>
    <t>* Arealen skogsmark, produktiv bygger på uppgifter om det traditionella ägoslaget produktiv skogsmark i Riksskogstaxeringen.</t>
  </si>
  <si>
    <t>** Arealen skogsmark, improduktiv är beräknad som skillnaden mellan arealen skogsmark enligt FAO/skogsvårdslagen och det traditionella ägoslaget produktiv skogsmark i Riksskogstaxeringen.</t>
  </si>
  <si>
    <t>*** Exklusive torvtäkter.</t>
  </si>
  <si>
    <t>Mark med bostäder (småhus)</t>
  </si>
  <si>
    <t>Mark med bostäder (flerbostadshus)</t>
  </si>
  <si>
    <t>Mark med transport-infrastruktur</t>
  </si>
  <si>
    <t>Bebyggd mark totalt</t>
  </si>
  <si>
    <t>Mark med lantbrukets ekonomibyggnader och övriga byggnader</t>
  </si>
  <si>
    <t>Mark med tekniska anläggningar</t>
  </si>
  <si>
    <t>Mark med offentlig förvaltning, offentlig service och fritidsanläggningar</t>
  </si>
  <si>
    <t>Mark med handel och affärsverksamhet</t>
  </si>
  <si>
    <t>Mark med tillverkningsindustri</t>
  </si>
  <si>
    <t>Bostadsbyggnad</t>
  </si>
  <si>
    <t>Industribyggnad</t>
  </si>
  <si>
    <t>Samhällsfunktion</t>
  </si>
  <si>
    <t>Verksamhet**</t>
  </si>
  <si>
    <t>Övrig byggnad</t>
  </si>
  <si>
    <t>Ekonomi- och komplementbyggn.</t>
  </si>
  <si>
    <t>*Byggnad avser i fastighetsregistret så kallad registerbyggnad. En fysisk byggnad, till exempel ett parhus eller radhus, kan ligga på flera fastigheter. I det fallet delas en fysisk byggnad upp i flera registerbyggnader.</t>
  </si>
  <si>
    <t>**Till exempel kontorsverksamhet, lager, butiker eller annan ekonomisk verksamhet.</t>
  </si>
  <si>
    <t xml:space="preserve"> Byggår äldre än 1930</t>
  </si>
  <si>
    <t>Byggår 1940–1949</t>
  </si>
  <si>
    <t>Byggår 1950–1959</t>
  </si>
  <si>
    <t>Byggår 1960–1969</t>
  </si>
  <si>
    <t>Byggår 1970–1979</t>
  </si>
  <si>
    <t>Byggår 1980–1989</t>
  </si>
  <si>
    <t>Byggår 1990–1999</t>
  </si>
  <si>
    <t>Byggår 2000–2009</t>
  </si>
  <si>
    <t>Byggår 2010 och senare</t>
  </si>
  <si>
    <t>Byggår okänt</t>
  </si>
  <si>
    <t>Byggår 1930–1939</t>
  </si>
  <si>
    <t xml:space="preserve">Totalt antal bostadsbyggn. </t>
  </si>
  <si>
    <t>Antal lägenheter</t>
  </si>
  <si>
    <t>Rivning av andra orsaker</t>
  </si>
  <si>
    <t>Rivning p.g.a. uthyrningssvårigheter</t>
  </si>
  <si>
    <t>Rivningsorsak</t>
  </si>
  <si>
    <t>Före 1901</t>
  </si>
  <si>
    <t>1901–1920</t>
  </si>
  <si>
    <t>1921–1930</t>
  </si>
  <si>
    <t>1931–1940</t>
  </si>
  <si>
    <t>1941–1950</t>
  </si>
  <si>
    <t>1951–1960</t>
  </si>
  <si>
    <t>1961–1970</t>
  </si>
  <si>
    <t>1971–1980</t>
  </si>
  <si>
    <t>1981–1990</t>
  </si>
  <si>
    <t>1991–2000</t>
  </si>
  <si>
    <t>2001–2010</t>
  </si>
  <si>
    <t>2011–</t>
  </si>
  <si>
    <t>Alla byggår</t>
  </si>
  <si>
    <t>Uthyrningssvårigheter</t>
  </si>
  <si>
    <t xml:space="preserve">Andra orsaker </t>
  </si>
  <si>
    <t>Rivningsår</t>
  </si>
  <si>
    <t>Anslag</t>
  </si>
  <si>
    <t>Riksantikvarieämbetet</t>
  </si>
  <si>
    <t>Bidrag till kulturmiljövård</t>
  </si>
  <si>
    <t>Kyrkoantikvarisk ersättning</t>
  </si>
  <si>
    <t>Bidragsfastigheter*</t>
  </si>
  <si>
    <t>Anslag som fördelas av länsstyrelserna:</t>
  </si>
  <si>
    <t>Vård av bebyggelse*</t>
  </si>
  <si>
    <t>Antikvarisk medverkan</t>
  </si>
  <si>
    <t>Vård av bebyggelse exteriört</t>
  </si>
  <si>
    <t>Vård av bebyggelse interiört</t>
  </si>
  <si>
    <t>Vård av fornlämningar och ruiner</t>
  </si>
  <si>
    <t>Vård av fornlämningar</t>
  </si>
  <si>
    <t>Vård av ruiner</t>
  </si>
  <si>
    <t>Vård av landskap</t>
  </si>
  <si>
    <t>Vård av landskapselement</t>
  </si>
  <si>
    <t>Vård av mark</t>
  </si>
  <si>
    <t>Information och tillgängliggörande</t>
  </si>
  <si>
    <t>Information/kommunikation</t>
  </si>
  <si>
    <t>Fysiskt tillgängliggörande</t>
  </si>
  <si>
    <t>Arkeologi</t>
  </si>
  <si>
    <t>Bidrag till arkeologisk undersökning</t>
  </si>
  <si>
    <t>Länsstyrelsens egen arkeologiska verksamhet</t>
  </si>
  <si>
    <t>Kunskapsunderlag**</t>
  </si>
  <si>
    <t>Kunskapsunderlag – för objekt/miljöer</t>
  </si>
  <si>
    <t xml:space="preserve">Kunskapsunderlag – underlag för samhällsplanering </t>
  </si>
  <si>
    <t>Ersättningar enligt lag***</t>
  </si>
  <si>
    <t>Anslag som fördelas av Riksantikvarieämbetet:</t>
  </si>
  <si>
    <t>Bidrag till arbetslivsmuseer</t>
  </si>
  <si>
    <t>Bidrag till kulturarvsarbete</t>
  </si>
  <si>
    <t>Konservering av fornfynd</t>
  </si>
  <si>
    <t>Kunskapsunderlag – för enskilda objekt</t>
  </si>
  <si>
    <t>Totalt kulturmiljövårdsanslaget****</t>
  </si>
  <si>
    <t>**Kunskapsunderlag enligt förordning (2010:1121) om bidrag till förvaltning av värdefulla kulturmiljöer. Bidrag kan ges enligt 8 § för underlag om hur objekt/miljöer ska vårdas och tillgängliggöras eller enligt 9 § för underlag om tillvaratagande av kulturmiljön i samhällsplaneringen. Uppdelningen i de två underkategorierna görs från år 2010.</t>
  </si>
  <si>
    <t>***Ersättningar enligt lag gäller enligt vissa bestämmelser i MB och KML.</t>
  </si>
  <si>
    <t>****Summan stämmer inte exakt med det belopp som hämtats från ESV. ESV redovisar anslagsbelastningen. I RAÄ:s redovisningssystem Källa redovisas det som utbetalats under aktuellt budgetår. Bidragsutbetalningar under ett år kan ha finansierats med tidigare års återbetalningar. Återbetalningar medför att statistiken i Källa även förändras retroaktivt.</t>
  </si>
  <si>
    <t>Vård av bebyggelse</t>
  </si>
  <si>
    <t xml:space="preserve">Vård av landskap </t>
  </si>
  <si>
    <t>Kunskaps-underlag*</t>
  </si>
  <si>
    <t>Ersättningar enligt lag**</t>
  </si>
  <si>
    <t xml:space="preserve">Stockholm                     </t>
  </si>
  <si>
    <t>Information och tillgäng-liggörande</t>
  </si>
  <si>
    <t>Vård av fornlämning-ar och ruiner</t>
  </si>
  <si>
    <t>Delsumma vårdinsatser</t>
  </si>
  <si>
    <t>*Kunskapsunderlag enligt förordning (2010:1121) om bidrag till förvaltning av värdefulla kulturmiljöer. Bidrag kan ges enligt 8 § för underlag om hur objekt/miljöer ska vårdas och tillgängliggöras eller enligt 9 § för underlag om tillvaratagande av kulturmiljön i samhällsplaneringen.</t>
  </si>
  <si>
    <t>**Ersättningar enligt lag gäller enligt vissa bestämmelser i MB och KML.</t>
  </si>
  <si>
    <t>Skyddstyp</t>
  </si>
  <si>
    <t>Byggnadsminnen (3 kap. KML)</t>
  </si>
  <si>
    <t>Fornminnen (2 kap. KML)</t>
  </si>
  <si>
    <t>Skydd enligt PBL</t>
  </si>
  <si>
    <t>Kulturreservat (MB)</t>
  </si>
  <si>
    <t>Naturreservat (MB)</t>
  </si>
  <si>
    <t>Riksintresse för kulturmiljövården</t>
  </si>
  <si>
    <t>Världsarv</t>
  </si>
  <si>
    <t>Förslag till skydd utreds</t>
  </si>
  <si>
    <t>Saknar skydd enligt lag</t>
  </si>
  <si>
    <t>**Skyddat enligt lag eller förordning är: byggnadsminnen, fornminnen, byggnader skyddade enligt PBL, kulturreservat och naturreservat. Riksintressen och världsarv är särskilt utpekade men har inget lagskydd.</t>
  </si>
  <si>
    <t>***Posterna går ej att summera då ett objekt kan ha flera skyddstyper.</t>
  </si>
  <si>
    <t>*Gäller både det som fördelas via länsstyrelserna och det som fördelas via Riksantikvarieämbetet.</t>
  </si>
  <si>
    <t>Huvudgrupp (undergrupper)</t>
  </si>
  <si>
    <t>Uppgift saknas</t>
  </si>
  <si>
    <t xml:space="preserve">Slott och herrgård </t>
  </si>
  <si>
    <r>
      <t xml:space="preserve">Areella näringar </t>
    </r>
    <r>
      <rPr>
        <sz val="8"/>
        <rFont val="Arial"/>
        <family val="2"/>
      </rPr>
      <t>(fiske och sjöfart, jordbruk, nomadnäring, skogsbruk)</t>
    </r>
  </si>
  <si>
    <r>
      <t xml:space="preserve">Handel, hantverk och industri </t>
    </r>
    <r>
      <rPr>
        <sz val="8"/>
        <rFont val="Arial"/>
        <family val="2"/>
      </rPr>
      <t>(handel och bankväsende, hantverk och manufaktur, industri)</t>
    </r>
  </si>
  <si>
    <r>
      <t>Bostadsbebyggelse</t>
    </r>
    <r>
      <rPr>
        <sz val="8"/>
        <rFont val="Arial"/>
        <family val="2"/>
      </rPr>
      <t xml:space="preserve"> (bostadsbebyggelse, boställe och tjänstebostad)</t>
    </r>
  </si>
  <si>
    <r>
      <t xml:space="preserve">Offentlig bebyggelse </t>
    </r>
    <r>
      <rPr>
        <sz val="8"/>
        <rFont val="Arial"/>
        <family val="2"/>
      </rPr>
      <t>(försvarsväsende, hälso-, sjuk- och socialvård, kommunikation, offentlig förvaltning, rättsväsende, samhällsservice och teknisk försörjning, utbildning och vetenskap)</t>
    </r>
  </si>
  <si>
    <r>
      <t xml:space="preserve">Kultur och föreningsliv </t>
    </r>
    <r>
      <rPr>
        <sz val="8"/>
        <rFont val="Arial"/>
        <family val="2"/>
      </rPr>
      <t>(folkrörelse och föreningsliv, konstnärligt skapande, kultur och nöjesliv, religionsutövning)</t>
    </r>
  </si>
  <si>
    <r>
      <t xml:space="preserve">Stadsrum, park och rekreation </t>
    </r>
    <r>
      <rPr>
        <sz val="8"/>
        <rFont val="Arial"/>
        <family val="2"/>
      </rPr>
      <t>(park, trädgård, rekreation och turism, stadsrum)</t>
    </r>
  </si>
  <si>
    <t>Anslag från staten</t>
  </si>
  <si>
    <t>Summa förbrukning</t>
  </si>
  <si>
    <t>Återstående anslag från staten</t>
  </si>
  <si>
    <t>Källa: Svenska kyrkan, Ekonomisystemet 2019-08-21</t>
  </si>
  <si>
    <t>Åtgärdstyp</t>
  </si>
  <si>
    <t>Procent</t>
  </si>
  <si>
    <t>Vårdinsatser</t>
  </si>
  <si>
    <t>Arbete med säkerhetsfrågor</t>
  </si>
  <si>
    <t>Skadeförebyggande insatser</t>
  </si>
  <si>
    <t>Övergripande planering och information</t>
  </si>
  <si>
    <t>Vård och underhållsplanering</t>
  </si>
  <si>
    <t>Objektstyp</t>
  </si>
  <si>
    <t>Kyrkobyggnad</t>
  </si>
  <si>
    <t>Kyrkliga inventarier</t>
  </si>
  <si>
    <t>Begravningsplats</t>
  </si>
  <si>
    <t>Övergripande planering eller flera projekt</t>
  </si>
  <si>
    <t>Kyrkotomt</t>
  </si>
  <si>
    <t>Källa: Svenska kyrkan, Ekonomisystemet 2018-04-16</t>
  </si>
  <si>
    <t>*Ett antal stiftsövergripande projekt är inte med i ovanstående sammanställning då de omfattar flera län.</t>
  </si>
  <si>
    <t>Ja, egen kompetens</t>
  </si>
  <si>
    <t>Ja, kompetens genom avtal</t>
  </si>
  <si>
    <t>Ja, egen kompetens och kompetens genom avtal</t>
  </si>
  <si>
    <t>Antikvarisk kompetens saknas</t>
  </si>
  <si>
    <t>Ej svar</t>
  </si>
  <si>
    <t>Summa  (%)</t>
  </si>
  <si>
    <t>Ja, kommunomfattande</t>
  </si>
  <si>
    <t>Ja, del av kommun</t>
  </si>
  <si>
    <t>Nej, men arbete pågår</t>
  </si>
  <si>
    <t>Nej</t>
  </si>
  <si>
    <t>Summa (%)</t>
  </si>
  <si>
    <t>Har kulturmiljöprogram (%)</t>
  </si>
  <si>
    <t xml:space="preserve">Källa: Riksantikvarieämbetet. </t>
  </si>
  <si>
    <t>Bidrag till ideella organisationer</t>
  </si>
  <si>
    <t>Ändring i % 2009 - 2018</t>
  </si>
  <si>
    <t xml:space="preserve">Årsarbetskrafter </t>
  </si>
  <si>
    <t xml:space="preserve">Antal beslutade ärenden </t>
  </si>
  <si>
    <t xml:space="preserve">Figur 1. Antal fornlämningar och övriga kulturhistoriska lämningar, huvudobjekt per år, 2005–2018. </t>
  </si>
  <si>
    <t>Figure 1. Number of ancient remains and other historical remains, main objects per year, 2005–2018.</t>
  </si>
  <si>
    <t>Figure 2. Number of ancient remains and other historical remains, broken down by category, 2015 and 2018.</t>
  </si>
  <si>
    <t>Figure 5. Number of removed ancient remains and other historical remains, per main objects and year*, 2005–2018.</t>
  </si>
  <si>
    <t>*År då registrering gjordes i Kulturmiljöregistret är ej nödvändigtvis samma år som borttagandet.</t>
  </si>
  <si>
    <t>Källa: Hänsynsuppföljning, Skogsstyrelsen.</t>
  </si>
  <si>
    <t xml:space="preserve">Figur 6. Skador på fornlämningar utifrån andel lämningar som påverkats eller skadats av skogsbruk, andel i procent, 2012–2018. </t>
  </si>
  <si>
    <t>Figure 6. Damage to ancient and historical remains as a percentage share of remains affected or damaged by forestry, 2012–2018.</t>
  </si>
  <si>
    <t>Figure 7. Number of listed buildings and state-owned listed buildings per main group, 2015 and 2018.</t>
  </si>
  <si>
    <t>Figure 8. Number of listed buildings and state-owned buildings per county 2018.</t>
  </si>
  <si>
    <t>Figur 8. Antal byggnadsminnen och statliga byggnadsminnen per län 2018.</t>
  </si>
  <si>
    <t>Table 2. Number of revoked listed buildings and state-owned listed buildings, until and including 2018.</t>
  </si>
  <si>
    <t>Figur 9. Antal kyrkliga kulturminnen per län, 2018.</t>
  </si>
  <si>
    <t>Figure 9. Number of listed churches (ecclesiastical cultural heritage) per county, 2018.</t>
  </si>
  <si>
    <t>Table 4. Areas of national interest for the historic environment under Chapter 3 of the Environmental Code, 2014 and 2019.</t>
  </si>
  <si>
    <t>Figur 10. Antal riksintressen för kulturmiljövård per län, 2019.</t>
  </si>
  <si>
    <t>Figur 11. Kulturreservat per län, antal och areal, 2018.</t>
  </si>
  <si>
    <t>Figure 11. Cultural reserves per county, number and area, 2018.</t>
  </si>
  <si>
    <t>Tabell 5. Kulturreservat per län, antal och areal 2018.</t>
  </si>
  <si>
    <t>Table 5. Cultural reserves per county, number and area, 2018.</t>
  </si>
  <si>
    <t>Table 6. Number of protected buildings under the Planning and Building Act (SFS 2010:900) in 5 counties*, 2000–2018.</t>
  </si>
  <si>
    <t>Tabell 7. Sveriges världsarv till och med 2018.</t>
  </si>
  <si>
    <t>Figur 12. Den bebyggda markens fördelning per markanvändningskategori, 2015, procent.</t>
  </si>
  <si>
    <t>Figure 12. Built-up land per land-use category 2015, per cent.</t>
  </si>
  <si>
    <t>Figure 13. Number of buildings* by purpose, 2015 and 2018.</t>
  </si>
  <si>
    <t>Källa: Statistiska centralbyrån.</t>
  </si>
  <si>
    <t>*Byggnad avser i fastighetsregistret så kallad registerbyggnad. En fysisk byggnad, till exempel ett parhus eller radhus, kan motsvara flera fastigheter. I det fallet delas en fysisk byggnad upp i flera registerbyggnader.</t>
  </si>
  <si>
    <t xml:space="preserve">Figure 14. Number of residential buildings per year of construction, 2015 and 2018. </t>
  </si>
  <si>
    <t>Figure 15. Number of residential buildings by year of construction and county, 2018.</t>
  </si>
  <si>
    <t xml:space="preserve">Källa: Statistiska centralbyrån. </t>
  </si>
  <si>
    <t xml:space="preserve">Figure 16. Demolitions of flats in multiple-unit dwellings, number of flats per year, 1949–2018. </t>
  </si>
  <si>
    <t>Figur 17. Rivningar av lägenheter i flerbostadshus per län och rivningsorsak, antal lägenheter 1998–2018.</t>
  </si>
  <si>
    <t xml:space="preserve">Figure 17. Demolitions of flats in multiple-unit dwellings, by county and reason for demolition, number of flats 1998–2018. </t>
  </si>
  <si>
    <t>Figure 18. Demolitions of flats in multiple-unit dwellings by building period, number of flats per year 1989–2018.</t>
  </si>
  <si>
    <t>Figur 18. Rivningar av lägenheter i flerbostadshus efter byggnadsperiod, antal lägenheter per år 1989–2018.</t>
  </si>
  <si>
    <t>Källa: Ekonomistyrningsverket.</t>
  </si>
  <si>
    <t>Källa: Källa, Riksantikvarieämbetet.</t>
  </si>
  <si>
    <t>*I figuren saknas bidrag till arbetslivsmuseum som fördelas av Riksantikvarieämbetet.</t>
  </si>
  <si>
    <t xml:space="preserve">Figure 20. Distribution* of state grant for cultural heritage/historic environment per measure 2008–2018, SEK thousand, 2018 prices. </t>
  </si>
  <si>
    <t>tusen kronor</t>
  </si>
  <si>
    <t>Ändring i %,</t>
  </si>
  <si>
    <t xml:space="preserve">2009–18 </t>
  </si>
  <si>
    <t>Figure 23. Church Antiquarian Compensation, annual appropriation and use 2002–2018, SEK thousand, 2018 prices.</t>
  </si>
  <si>
    <t xml:space="preserve">Figure 24. Use of Church Antiquarian Compensation by measure, 2002–2018, per cent. </t>
  </si>
  <si>
    <t>Figur 24. Förbrukning av kyrkoantikvarisk ersättning per åtgärd 2002–2018, procent.</t>
  </si>
  <si>
    <t>Källa: Svenska kyrkan.</t>
  </si>
  <si>
    <t>Figure 25. Use of Church Antiquarian Compensation by object category, 2002–2018, per cent.</t>
  </si>
  <si>
    <t>Figur 27. Tillgång på antikvarisk kompetens i kommuner 2006–2018, andel kommuner i procent.</t>
  </si>
  <si>
    <t>Figure 27. Acess to antiquarian expertise in municipalities, 2006-2018, percentage share of municipalities.</t>
  </si>
  <si>
    <t>Källa: Miljömålsenkäten, Boverket.</t>
  </si>
  <si>
    <t>Figur 28. Förekomsten av dokument som fyller funktion av ett kulturmiljöprogram i kommunerna 2006–2018, andel kommuner i procent.</t>
  </si>
  <si>
    <t>Figure 28. Presence of documents that serves the function of a cultural heritage/historic environment programme in municipalities, 2006–2018, percentage share of municipalities.</t>
  </si>
  <si>
    <t>Figur 29. Andel av länets kommuner som år 2018 svarat att de har kulturmiljöprogram för hela eller för del av kommunen, procent</t>
  </si>
  <si>
    <t>Figure 29. Percentage share of counties’ municipalities replying in 2018 that they had a cultural heritage/historic environment programme for all or part of the municipality, per cent.</t>
  </si>
  <si>
    <t>Figure 30. Subsidies to civil society actors distributed via the Swedish National Heritage Board, 2000–2018, SEK thousand, 2018 prices.</t>
  </si>
  <si>
    <t xml:space="preserve">Figur 31. Subsidies to non-profit organisations in cultural heritage/historic environment area, the three biggest recipients, 2010-2018, SEK thousand, 2018 prices. </t>
  </si>
  <si>
    <t>Besökare, antal miljoner</t>
  </si>
  <si>
    <t>Evenemang, antal</t>
  </si>
  <si>
    <t xml:space="preserve">Nytillkomna objekt, antal </t>
  </si>
  <si>
    <t>Borttagna objekt, antal</t>
  </si>
  <si>
    <t>Andel av de undersökta lämningarna som påverkats/skadats på något sätt</t>
  </si>
  <si>
    <t xml:space="preserve"> Varav markberedning</t>
  </si>
  <si>
    <t xml:space="preserve"> Varav körskador</t>
  </si>
  <si>
    <t>Varav avverkningsrester</t>
  </si>
  <si>
    <r>
      <t xml:space="preserve"> </t>
    </r>
    <r>
      <rPr>
        <b/>
        <sz val="8"/>
        <rFont val="Arial"/>
        <family val="2"/>
      </rPr>
      <t>Varav vindfällda träd</t>
    </r>
    <r>
      <rPr>
        <sz val="8"/>
        <rFont val="Arial"/>
        <family val="2"/>
      </rPr>
      <t xml:space="preserve"> (skador av rotvältan)</t>
    </r>
  </si>
  <si>
    <t xml:space="preserve">* Avverkningsrester redovisas endast som påverkan eller skada. </t>
  </si>
  <si>
    <t>** Differenser mellan totalt skadade och uppdelning på olika sorters skador beror på att en fornlämning kan ha skador från flera skadekategorier, exv både markberedningsskada, skada från rotvälta och vara nedrisat vilket noteras i hänsynsredovisningen och syns här, för summering av påverkan respektive skada räknas endast den grövsta påverkan/skadan.</t>
  </si>
  <si>
    <t>Total</t>
  </si>
  <si>
    <t>Totalsumma insatser</t>
  </si>
  <si>
    <t>Figure 22. County administration boards’ distribution to building conservation by main category and year, 2008–2018, SEK thousand, 2018 prices.</t>
  </si>
  <si>
    <t>Källa: Jordbruksverket.</t>
  </si>
  <si>
    <t>Figure 3. Number of ancient remains and other historical remains, per county and main objects, 2015 and 2018.</t>
  </si>
  <si>
    <t>Figure 4. Number of ancient remains, including historical remains, per municipality, 2018.</t>
  </si>
  <si>
    <t>Table 1. Listed buildings and state-owned listed buildings, until and including 2018.</t>
  </si>
  <si>
    <t>Figure 10. Number of areas of national interest for the historic environment, per county, 2019.</t>
  </si>
  <si>
    <t>Tabell 6. Antal skyddade objekt enligt plan- och bygglagen (SFS 2010:900) I fem län*, 2000–2018.</t>
  </si>
  <si>
    <t>Table 10. Number of full-time equivalent for antiquarian expertise per year, 2015 and 2018.</t>
  </si>
  <si>
    <t>Tabell 10. Antal årsarbetskrafter för personal med antikvarisk kompetens per år 2015 och 2018</t>
  </si>
  <si>
    <t>Tabell 11. Årsarbetskrafter med antikvarisk inriktning som arbetar med fastighetsförvaltning på stiftskanslierna, antal, 2005–2018.</t>
  </si>
  <si>
    <t>Tabell 9. Länsstyrelsernas kulturmiljöarbete, antal årsarbetsarbetskrafter per län, 2009–2018.</t>
  </si>
  <si>
    <t xml:space="preserve">Table 8. County administration boards’ expenditure item for cultural heritage/historic environment by county and year, 2009–2018, SEK thousand, 2018 prices. </t>
  </si>
  <si>
    <t>Table 13. The Swedish Local Heritage Federation, 2008–2019.</t>
  </si>
  <si>
    <t>Tabell 14. Antal hembygdsföreningar per region, 2014, 2017 och 2018.</t>
  </si>
  <si>
    <t>Tabell 15. Antal fornlämningar och övriga kulturhistoriska lämningar per år, 2005–2018.</t>
  </si>
  <si>
    <t>Table 15. Number of ancient remains and other historical remains per year, 2005–2018.</t>
  </si>
  <si>
    <t>Tabell 16. Antal fornlämningar samt övriga kulturhistoriska lämningar, uppdelade i kategorier per huvudobjekt 2015 och 2018.</t>
  </si>
  <si>
    <r>
      <rPr>
        <sz val="11"/>
        <color theme="1"/>
        <rFont val="Arial"/>
        <family val="2"/>
        <scheme val="major"/>
      </rPr>
      <t>Table 16. Number of ancient remains and other historical remains broken down per category and main object, 2015 and 2018</t>
    </r>
    <r>
      <rPr>
        <sz val="11"/>
        <color theme="1"/>
        <rFont val="Times New Roman"/>
        <family val="1"/>
      </rPr>
      <t>.</t>
    </r>
  </si>
  <si>
    <t>Tabell 17. Antal fornlämningar samt övriga kulturhistoriska lämningar per län och huvudobjekt 2015 och 2018.</t>
  </si>
  <si>
    <t>Tabell 18. Nytillkomna och borttagna fornlämningar samt övriga kulturhistoriska lämningar per län, totalt antal huvudobjekt för perioden 2005–2018.</t>
  </si>
  <si>
    <t>Tabell 19. Antal nytillkomna och borttagna fornlämningar samt övriga kulturhistoriska lämningar, huvudobjekt per år*, 2005–2018.</t>
  </si>
  <si>
    <t>Tabell 20. Skador på kulturlämningar*,**, andel i procent, respektive antal inventerade lämningar, 2012–2018.</t>
  </si>
  <si>
    <t>Tabell 21. Antal* byggnadsminnen och statliga byggnadsminnen 2015 och 2018.</t>
  </si>
  <si>
    <t>Tabell 22. Antal* byggnadsminnen (BM) och statliga byggnadsminnen (SBM) per huvudgrupp 2015 och 2018.</t>
  </si>
  <si>
    <t>Tabell 25. Antal kyrkliga kulturminnen per län 2015 och 2018.</t>
  </si>
  <si>
    <t xml:space="preserve">Tabell 26. Kulturreservat per län och kommun 2018, antal och areal. </t>
  </si>
  <si>
    <t>Tabell 29. Bebyggd mark med tillhörande mark, areal per län för olika markkategorier, 2010, hektar</t>
  </si>
  <si>
    <t>Tabell 31. Antal byggnader* efter ändamål och län 2015.</t>
  </si>
  <si>
    <t>Tabell 32. Antal byggnader* efter ändamål och län 2018.</t>
  </si>
  <si>
    <t>Tabell 36. Rivningar av lägenheter i flerbostadshus efter rivningsorsak, antal lägenheter per år 1998–2018.</t>
  </si>
  <si>
    <t>Tabell 54. Bidrag till civila samhället fördelade via Riksantikvarieämbetet, 2000-2018, tusen kronor, fasta priser</t>
  </si>
  <si>
    <t>Table 19. Number of ancient remains and historical remains added and removed, main objects per year*, 2005-2018.</t>
  </si>
  <si>
    <t>Övriga kulturhistoriska lämningar</t>
  </si>
  <si>
    <r>
      <t xml:space="preserve">Tabell 1. Byggnadsminnen och statliga byggnadsminnen, t.o.m. </t>
    </r>
    <r>
      <rPr>
        <sz val="11"/>
        <color theme="1"/>
        <rFont val="Arial"/>
        <family val="2"/>
        <scheme val="minor"/>
      </rPr>
      <t>2018</t>
    </r>
    <r>
      <rPr>
        <sz val="11"/>
        <color rgb="FF706457"/>
        <rFont val="Arial"/>
        <family val="2"/>
        <scheme val="minor"/>
      </rPr>
      <t>, antal beslut.</t>
    </r>
  </si>
  <si>
    <t>Kulturmiljöstatistik</t>
  </si>
  <si>
    <t>Detta är en bilaga till rapporten Kulturmiljöstatistik, Kulturfakta 2020:1.</t>
  </si>
  <si>
    <t>Officiell statistik</t>
  </si>
  <si>
    <t>Till innehållsförteckning</t>
  </si>
  <si>
    <r>
      <rPr>
        <sz val="11"/>
        <color theme="1"/>
        <rFont val="Arial"/>
        <family val="2"/>
        <scheme val="minor"/>
      </rPr>
      <t>Tabell 2.</t>
    </r>
    <r>
      <rPr>
        <b/>
        <sz val="11"/>
        <color theme="1"/>
        <rFont val="Arial"/>
        <family val="2"/>
        <scheme val="minor"/>
      </rPr>
      <t xml:space="preserve"> </t>
    </r>
    <r>
      <rPr>
        <sz val="11"/>
        <color theme="1"/>
        <rFont val="Arial"/>
        <family val="2"/>
        <scheme val="minor"/>
      </rPr>
      <t>Antal hävda byggnadsminnen och statliga byggnadsminnen t.o.m. 2018.</t>
    </r>
  </si>
  <si>
    <t>Källa: Länsstyrelsernas inventering Räkna q!, RUS.</t>
  </si>
  <si>
    <t>*Södermanland, Halland, Västra Götaland, Örebro och Jämtland.</t>
  </si>
  <si>
    <t xml:space="preserve">Table 7. Swedens World Heritage Sites, until and including 2018. </t>
  </si>
  <si>
    <t xml:space="preserve">Figur 22. Länsstyrelsernas bidrag till vård av bebyggelse, fördelat per huvudgrupp och år, 2008–2018, tusen kronor, 2018års priser. </t>
  </si>
  <si>
    <t>Table 3. Number of listed churches (ecclesiastical cultural heritage), 2015 and 2018.</t>
  </si>
  <si>
    <t>Figur 25. Förbrukning av kyrkoantikvarisk ersättning per objektstyp 2002–2018, procent.</t>
  </si>
  <si>
    <t>Figure 26. The Rural Development Programmes, 1996–2017, disbursed grants for historic environment, SEK thousand, 2018 prices.</t>
  </si>
  <si>
    <t>Källa: Länsstyrelsernas årsredovisningar.</t>
  </si>
  <si>
    <t>Tabell 12. Bidrag till kulturarvsarbete 2017–2018, tusen kronor, 2018 års priser.</t>
  </si>
  <si>
    <t>Källa: Sveriges Hembygdsförbund.</t>
  </si>
  <si>
    <t>**Totalt antal årsarbetskrafter i föreningarna för t.ex. byggnadsvård, administration och evenemang.</t>
  </si>
  <si>
    <t>*Siffrorna är inklusive regionala förbund. Därför är summan av regionerna inte samma som totalt antal i tabell 14.</t>
  </si>
  <si>
    <t>**Uppskattad siffra.</t>
  </si>
  <si>
    <t>Table 17. Number of ancient remains and other historical remains per county and main object, 2015 and 2018.</t>
  </si>
  <si>
    <t>Table 18. Number of ancient remains and historical remains added and removed per year, 2005-2018.</t>
  </si>
  <si>
    <t>Table 20. Damage to historical remains, percentage share and number of inventoried remains, 2012–2018.</t>
  </si>
  <si>
    <t xml:space="preserve">Källa: Skogsstyrelsen. </t>
  </si>
  <si>
    <t>Table 21. Number* of listed building and state-owned listed buildings 2015 and 2018.</t>
  </si>
  <si>
    <t>Table 22. Number* of listed buildings (BM) and state-owned listed buildings (SBM) per main group, 2015 and 2018.</t>
  </si>
  <si>
    <r>
      <t xml:space="preserve">* </t>
    </r>
    <r>
      <rPr>
        <i/>
        <sz val="9"/>
        <color theme="1"/>
        <rFont val="Arial"/>
        <family val="2"/>
        <scheme val="major"/>
      </rPr>
      <t>Ett byggnadsminne var ej angett kategori för, detta har dock summerats med i totalantalet</t>
    </r>
  </si>
  <si>
    <t>Table 23. Number* of listed buildings (BM) and state-owned listed buildings (SBM) per main group and county, 2015.</t>
  </si>
  <si>
    <t>Table 24. Number* of listed buildings (BM) and state-owned listed buildings (SBM) per main group and county, 2018.</t>
  </si>
  <si>
    <t>Tabell 24. Antal* byggnadsminnen (BM) och statliga byggnadsminnen (SBM) per huvudgrupp och län 2018.</t>
  </si>
  <si>
    <r>
      <t xml:space="preserve">* </t>
    </r>
    <r>
      <rPr>
        <i/>
        <sz val="9"/>
        <color theme="1"/>
        <rFont val="Arial"/>
        <family val="2"/>
        <scheme val="major"/>
      </rPr>
      <t>Ett byggnadsminne var ej angett kategori för, detta har dock summerats med i totalantalet</t>
    </r>
    <r>
      <rPr>
        <sz val="9"/>
        <color theme="1"/>
        <rFont val="Arial"/>
        <family val="2"/>
        <scheme val="major"/>
      </rPr>
      <t>.</t>
    </r>
  </si>
  <si>
    <t>Table 55. Subsidies to non-profit organisations in the cultural heritage/historic environment area, 2010–2018, SEK thousand, 2018 prices.</t>
  </si>
  <si>
    <r>
      <t xml:space="preserve">Tabell 55. </t>
    </r>
    <r>
      <rPr>
        <sz val="11"/>
        <color theme="1"/>
        <rFont val="Arial"/>
        <family val="2"/>
        <scheme val="minor"/>
      </rPr>
      <t>Bidrag till ideella organisationer inom kulturmiljöområdet 2010–2018, tusen kronor, 2018års priser.</t>
    </r>
  </si>
  <si>
    <t>Table 54. Subsidies to civil society actors distributed via the Swedish National Heritage Board, 2000–2018, SEK thousand, 2018 prices.</t>
  </si>
  <si>
    <t>Table 52. Presence of documents that serves the function of a cultural heritage/historic environment programme in municipalities, 2006–2018, percentage share of municipalities.</t>
  </si>
  <si>
    <t>Tabell 52. Förekomsten av underlag som fyller funktionen av ett kulturmiljöprogram i kommunerna 2006–2018, andel kommuner i procent.</t>
  </si>
  <si>
    <t xml:space="preserve">Table 51. Access to antiquarian expertise in municipalities, 2006-2018, percentage share of municipalities. </t>
  </si>
  <si>
    <t>Tabell 51. Tillgång på antikvarisk kompetens i kommuner 2006–2018, andel kommuner i procent.</t>
  </si>
  <si>
    <t>Tabell 50. Länsstyrelsernas kulturmiljöarbete, beslutade ärenden per länsstyrelse, år 2009–2018.</t>
  </si>
  <si>
    <t>Tabell 49. Förbrukning av kyrkoantikvarisk ersättning per län* 2002-2017, tusen kronor, 2018års priser.</t>
  </si>
  <si>
    <t>Tabell 48. Förbrukning av kyrkoantikvarisk ersättning per objektstyp 2002–2018, tusen kronor, 2018års priser.</t>
  </si>
  <si>
    <t>Table 48. Use of Church Antiquarian Compensation per object type, 2002–2018, SEK thousand, 2018 prices.</t>
  </si>
  <si>
    <t>Tabell 47. Förbrukning av kyrkoantikvarisk ersättning per åtgärd 2002–2018, tusen kronor, 2018års priser.</t>
  </si>
  <si>
    <t>Table 47. Use of Church Antiquarian Compensation per measure, 2002–2018, SEK thousand, 2018 prices.</t>
  </si>
  <si>
    <t>Table 46. Church Antiquarian Compensation, annual appropriation and use, 2002–2018, SEK thousand, 2018 prices.</t>
  </si>
  <si>
    <t>Tabell 46. Kyrkoantikvarisk ersättning, anslag och förbrukade medel per år, och totalt till och med 2018, tusen kronor, 2018års priser.</t>
  </si>
  <si>
    <t>Table 45. County administrative boards’ distribution to building conservation by main group and year, 2008-2018, SEK thousand, 2018 prices.</t>
  </si>
  <si>
    <t xml:space="preserve">Tabell 45. Länsstyrelsernas bidrag till byggnadsvård, fördelat på huvudgrupp 2008–2018, tusen kronor, 2018års priser. </t>
  </si>
  <si>
    <t>Tabell 44. Kulturmiljövårdsanslaget* fördelat efter objektens skyddstyp** 2008–2018, tusen kronor***, 2018års priser</t>
  </si>
  <si>
    <t>Table 42. County administrative boards’ distribution of appropriation for cultural heritage/historic environment per county, 2015, SEK thousand, 2018 prices.</t>
  </si>
  <si>
    <t>Tabell 42. Länsstyrelsernas fördelning av kulturmiljövårdsanslaget per län, 2015, tusen kronor, 2018års priser.</t>
  </si>
  <si>
    <t>Table 43. County administrative boards’ distribution of appropriation for cultural heritage/historic environment per county, 2018, SEK thousand, 2018 prices.</t>
  </si>
  <si>
    <r>
      <t xml:space="preserve">Tabell 43. </t>
    </r>
    <r>
      <rPr>
        <sz val="11"/>
        <color theme="1"/>
        <rFont val="Arial"/>
        <family val="2"/>
        <scheme val="minor"/>
      </rPr>
      <t>Länsstyrelsernas fördelning av kulturmiljövårdsanslaget per län, 2018, tusen kronor, 2018års priser.</t>
    </r>
  </si>
  <si>
    <r>
      <t xml:space="preserve">Tabell 41. </t>
    </r>
    <r>
      <rPr>
        <sz val="11"/>
        <color theme="1"/>
        <rFont val="Arial"/>
        <family val="2"/>
        <scheme val="minor"/>
      </rPr>
      <t>Bidrag till kulturmiljövård fördelning per år 2008–2018, tusen kronor, 2018års priser.</t>
    </r>
  </si>
  <si>
    <t>Table 25. Number of listed churches (ecclesiastical cultural heritage) per county, 2015 and 2018.</t>
  </si>
  <si>
    <t>Table 26. Cultural reserves per county and municipality, 2018, number and area.</t>
  </si>
  <si>
    <t>Table 28. Land use by land use categories, area per county, 2015, hectares.</t>
  </si>
  <si>
    <t>Tabell 28. Markanvändningen efter markanvändningskategorier, areal per län 2015, hektar.</t>
  </si>
  <si>
    <t>Tabell 27. Markanvändningen efter markanvändningskategorier, areal per län 2010, hektar.</t>
  </si>
  <si>
    <t>Table 29. Built-up land with associated land, area per county for different land categories, 2010, hectares.</t>
  </si>
  <si>
    <t>Table 30. Built-up land with associated land, area per county for different land categories, 2015, hectares.</t>
  </si>
  <si>
    <t>Tabell 30. Bebyggd mark med tillhörande mark, areal per län för olika markkategorier, 2015, hektar.</t>
  </si>
  <si>
    <t>Table 31. Number of buildings by purpose and county, 2015.</t>
  </si>
  <si>
    <t>Källa: Fastighetsregistret.</t>
  </si>
  <si>
    <t>Table 32. Number of buildings by purpose and county, 2018.</t>
  </si>
  <si>
    <t>Table 33. Number of residential buildings* by year of construction and county, 2015.</t>
  </si>
  <si>
    <t>Table 34. Number of residential buildings* by year of construction and county, 2018</t>
  </si>
  <si>
    <t>Tabell 34. Antal bostadsbyggnader* efter byggnadsår och län 2018.</t>
  </si>
  <si>
    <t>Table 35. Number of commenced demolitions of multiple-unit dwellings, number of flats per year, 1949–2018.</t>
  </si>
  <si>
    <t>Tabell 35. Antal påbörjade rivningar av flerbostadshus, antal lägenheter per år 1949–2018.</t>
  </si>
  <si>
    <t>Table 36. Demolitions of flats in multiple-unit dwellings by reason for demolition, number of flats per year 1998–2018.</t>
  </si>
  <si>
    <t>Table 37. Demolitions of flats in multiple-unit dwellings by reason for demolition and county, number of flats 1998–2018.</t>
  </si>
  <si>
    <t>Tabell 37. Rivningar av lägenheter i flerbostadshus efter rivningsorsak och län, antal lägenheter 1998–2018.</t>
  </si>
  <si>
    <r>
      <t xml:space="preserve">Tabell 39. </t>
    </r>
    <r>
      <rPr>
        <sz val="11"/>
        <color theme="1"/>
        <rFont val="Arial"/>
        <family val="2"/>
        <scheme val="minor"/>
      </rPr>
      <t>Rivningar av lägenheter i flerbostadshus efter byggnadsperiod, antal lägenheter per år 1989–2018.</t>
    </r>
  </si>
  <si>
    <t>Table 39. Demolitions of flats in multiple-unit dwellings by period of construction, number of flats per year 1998–2018.</t>
  </si>
  <si>
    <t>Table 38. Demolitions of flats in multiple-unit dwellings by reason for demolition and period of construction, number of flats 1998–2018.</t>
  </si>
  <si>
    <t>Figur 31. Bidrag till ideella organisationer inom kulturmiljöområdet, de tre största bidragsmottagarna 2010–2018, tusen kronor, 2018års priser.</t>
  </si>
  <si>
    <t>Figur 30. Bidrag till civila aktörer som distribueras via Riksantikvarieämbetet, 2000-2018, tusen kronor, 2018års priser.</t>
  </si>
  <si>
    <t>Figur 26. Utbetalda miljöersättningar för kulturmiljö, landsbygdsprogrammen 1996–2017, tusen kronor, 2018års priser.</t>
  </si>
  <si>
    <t>Figur 23. Kyrkoantikvarisk ersättning, årliga anslag och årlig förbrukning 2002–2018, miljoner kronor, 2018års priser.</t>
  </si>
  <si>
    <t>Tabell 8. Länsstyrelsernas verksamhetsresurser för kulturmiljö per län 2009–2018, tusen kronor, 2018års priser.</t>
  </si>
  <si>
    <t>Figur 21. Kulturmiljövårdsanslagets fördelning efter objektens skyddstyp 2008–2018, tusen kronor, 2018års priser.</t>
  </si>
  <si>
    <t>Figur 20. Kulturmiljövårdsanslagets fördelning* per åtgärd 2008–2018, tusen kronor, 2018års priser.</t>
  </si>
  <si>
    <t>Figur 19. Statliga anslag till kulturmiljö, 2000–2018, tusen kronor, 2018års priser.</t>
  </si>
  <si>
    <t>De tabeller som är officiell statistik är markerade och finns även i filen "Kulturmiljöstatistik_officiell_statistik".</t>
  </si>
  <si>
    <t>Tusen kronor</t>
  </si>
  <si>
    <t xml:space="preserve">Antal fornlämningar och övriga kulturhistoriska lämningar, huvudobjekt per år, 2005–2018. </t>
  </si>
  <si>
    <t xml:space="preserve">Figur 1 </t>
  </si>
  <si>
    <t xml:space="preserve">Figur 2 </t>
  </si>
  <si>
    <t>Antal fornlämningar och övriga kulturhistoriska lämningar, uppdelade i lämningskategori per huvudobjekt, 2015 och 2018.</t>
  </si>
  <si>
    <t xml:space="preserve">Figur 3 </t>
  </si>
  <si>
    <t>Antal fornlämningar och övriga kulturhistoriska lämningar per län och huvudobjekt, 2015 och 2018.</t>
  </si>
  <si>
    <t xml:space="preserve">Figur 4 </t>
  </si>
  <si>
    <t>Antal fornlämningar, inklusive övrig kulturhistorisk lämning, per kommun, 2018.</t>
  </si>
  <si>
    <t xml:space="preserve">Figur 5 </t>
  </si>
  <si>
    <t>Antal borttagna fornlämningar och övriga kulturhistoriska lämningar, per huvudobjekt och år*, 2005–2018.</t>
  </si>
  <si>
    <t xml:space="preserve">Figur 6 </t>
  </si>
  <si>
    <t xml:space="preserve">Skador på fornlämningar utifrån andel lämningar som påverkats eller skadats av skogsbruk, andel i procent, 2012–2018. </t>
  </si>
  <si>
    <t xml:space="preserve">Tabell 1 </t>
  </si>
  <si>
    <t>Byggnadsminnen och statliga byggnadsminnen, t.o.m. 2018, antal beslut.</t>
  </si>
  <si>
    <t xml:space="preserve">Figur 7 </t>
  </si>
  <si>
    <t>Antal byggnadsminnen och statliga byggnadsminnen per huvudgrupp, 2015 och 2018.</t>
  </si>
  <si>
    <t xml:space="preserve">Figur 8 </t>
  </si>
  <si>
    <t>Antal byggnadsminnen och statliga byggnadsminnen per län 2018.</t>
  </si>
  <si>
    <t xml:space="preserve">Tabell 2 </t>
  </si>
  <si>
    <t>Antal hävda byggnadsminnen och statliga byggnadsminnen t.o.m. 2018.</t>
  </si>
  <si>
    <t xml:space="preserve">Tabell 3 </t>
  </si>
  <si>
    <t>Antal kyrkliga kulturminnen, 2015 och 2018.</t>
  </si>
  <si>
    <t xml:space="preserve">Figur 9 </t>
  </si>
  <si>
    <t>Antal kyrkliga kulturminnen per län, 2018.</t>
  </si>
  <si>
    <t xml:space="preserve">Figur 10 </t>
  </si>
  <si>
    <t>Antal riksintressen för kulturmiljövård per län, 2019.</t>
  </si>
  <si>
    <t xml:space="preserve">Tabell 4 </t>
  </si>
  <si>
    <t>Riksintresseområden för kulturmiljö enligt miljöbalken 3 kap., 2014 och 2019.</t>
  </si>
  <si>
    <t xml:space="preserve">Tabell 5 </t>
  </si>
  <si>
    <t>Kulturreservat per län, antal och areal 2018.</t>
  </si>
  <si>
    <t xml:space="preserve">Figur 11 </t>
  </si>
  <si>
    <t>Kulturreservat per län, antal och areal, 2018.</t>
  </si>
  <si>
    <t xml:space="preserve">Tabell 6 </t>
  </si>
  <si>
    <t>Antal skyddade objekt enligt plan- och bygglagen (SFS 2010:900) i fem län*, 2000–2018.</t>
  </si>
  <si>
    <t xml:space="preserve">Tabell 7 </t>
  </si>
  <si>
    <t>Sveriges världsarv till och med 2018.</t>
  </si>
  <si>
    <t xml:space="preserve">Figur 12 </t>
  </si>
  <si>
    <t>Den bebyggda markens fördelning per markanvändningskategori, 2015, procent.</t>
  </si>
  <si>
    <t xml:space="preserve">Figur 13 </t>
  </si>
  <si>
    <t>Antal byggnader* efter ändamål, 2015 och 2018.</t>
  </si>
  <si>
    <t xml:space="preserve">Figur 14 </t>
  </si>
  <si>
    <t>Bostadsbyggnader efter byggår, antal byggnader 2015 och 2018.</t>
  </si>
  <si>
    <t xml:space="preserve">Figur 15 </t>
  </si>
  <si>
    <t>Antal bostadsbyggnader efter byggår och län, 2018.</t>
  </si>
  <si>
    <t xml:space="preserve">Figur 16 </t>
  </si>
  <si>
    <t>Rivningar av lägenheter i flerbostadshus, antal lägenheter per år 1949–2018.</t>
  </si>
  <si>
    <t xml:space="preserve">Figur 17 </t>
  </si>
  <si>
    <t>Rivningar av lägenheter i flerbostadshus per län och rivningsorsak, antal lägenheter 1998–2018.</t>
  </si>
  <si>
    <t xml:space="preserve">Figur 18 </t>
  </si>
  <si>
    <t>Rivningar av lägenheter i flerbostadshus efter byggnadsperiod, antal lägenheter per år 1989–2018.</t>
  </si>
  <si>
    <t xml:space="preserve">Figur 19 </t>
  </si>
  <si>
    <t>Statliga anslag till kulturmiljö, 2000–2018, tusen kronor, 2018års priser.</t>
  </si>
  <si>
    <t xml:space="preserve">Figur 20 </t>
  </si>
  <si>
    <t>Kulturmiljövårdsanslagets fördelning* per åtgärd 2008–2018, tusen kronor, 2018års priser.</t>
  </si>
  <si>
    <t xml:space="preserve">Tabell 8 </t>
  </si>
  <si>
    <t>Länsstyrelsernas verksamhetsresurser för kulturmiljö per län 2009–2018, tusen kronor, 2018års priser.</t>
  </si>
  <si>
    <t xml:space="preserve">Figur 21 </t>
  </si>
  <si>
    <t>Kulturmiljövårdsanslagets fördelning efter objektens skyddstyp 2008–2018, tusen kronor, 2018års priser.</t>
  </si>
  <si>
    <t xml:space="preserve">Figur 23 </t>
  </si>
  <si>
    <t>Kyrkoantikvarisk ersättning, årliga anslag och årlig förbrukning 2002–2018, miljoner kronor, 2018års priser.</t>
  </si>
  <si>
    <t xml:space="preserve">Figur 24 </t>
  </si>
  <si>
    <t>Förbrukning av kyrkoantikvarisk ersättning per åtgärd 2002–2018, procent.</t>
  </si>
  <si>
    <t xml:space="preserve">Figur 25 </t>
  </si>
  <si>
    <t>Förbrukning av kyrkoantikvarisk ersättning per objektstyp 2002–2018, procent.</t>
  </si>
  <si>
    <t xml:space="preserve">Figur 26 </t>
  </si>
  <si>
    <t>Utbetalda miljöersättningar för kulturmiljö, landsbygdsprogrammen 1996–2017, tusen kronor, 2018års priser.</t>
  </si>
  <si>
    <t xml:space="preserve">Tabell 9 </t>
  </si>
  <si>
    <t>Länsstyrelsernas kulturmiljöarbete, antal årsarbetsarbetskrafter per län, 2009–2018.</t>
  </si>
  <si>
    <t xml:space="preserve">Tabell 10 </t>
  </si>
  <si>
    <t>Antal årsarbetskrafter för personal med antikvarisk kompetens per år 2015 och 2018.</t>
  </si>
  <si>
    <t xml:space="preserve">Figur 27 </t>
  </si>
  <si>
    <t>Tillgång på antikvarisk kompetens i kommuner 2006–2018, andel kommuner i procent.</t>
  </si>
  <si>
    <t xml:space="preserve">Figur 28 </t>
  </si>
  <si>
    <t>Förekomsten av dokument som fyller funktion av ett kulturmiljöprogram i kommunerna 2006–2018, andel kommuner i procent.</t>
  </si>
  <si>
    <t xml:space="preserve">Figur 29 </t>
  </si>
  <si>
    <t>Andel av länets kommuner som år 2018 svarat att de har kulturmiljöprogram för hela eller för del av kommunen, procent.</t>
  </si>
  <si>
    <t xml:space="preserve">Tabell 11 </t>
  </si>
  <si>
    <t>Årsarbetskrafter med antikvarisk inriktning som arbetar med fastighetsförvaltning på stiftskanslierna, antal, 2005–2018.</t>
  </si>
  <si>
    <t xml:space="preserve">Figur 30 </t>
  </si>
  <si>
    <t>Bidrag till civila aktörer som distribueras via Riksantikvarieämbetet, 2000-2018, tusen kronor, 2018års priser.</t>
  </si>
  <si>
    <t xml:space="preserve">Figur 31 </t>
  </si>
  <si>
    <t>Bidrag till ideella organisationer inom kulturmiljöområdet, de tre största bidragsmottagarna 2010–2018, tusen kronor, 2018års priser.</t>
  </si>
  <si>
    <t xml:space="preserve">Tabell 12 </t>
  </si>
  <si>
    <t>Bidrag till kulturarvsarbete 2017–2018, tusen kronor, 2018års priser.</t>
  </si>
  <si>
    <t xml:space="preserve">Tabell 13 </t>
  </si>
  <si>
    <t>Hembygdsrörelsen, 2008–2018.</t>
  </si>
  <si>
    <t xml:space="preserve">Tabell 14 </t>
  </si>
  <si>
    <t>Antal hembygdsföreningar per region, 2014, 2017 och 2018.</t>
  </si>
  <si>
    <t xml:space="preserve">Tabell 15 </t>
  </si>
  <si>
    <t>Antal fornlämningar och övriga kulturhistoriska lämningar per år, 2005–2018.</t>
  </si>
  <si>
    <t xml:space="preserve">Tabell 16 </t>
  </si>
  <si>
    <t>Antal fornlämningar samt övriga kulturhistoriska lämningar, uppdelade i kategorier per huvudobjekt 2015 och 2018.</t>
  </si>
  <si>
    <t xml:space="preserve">Tabell 17 </t>
  </si>
  <si>
    <t>Antal fornlämningar samt övriga kulturhistoriska lämningar per län och huvudobjekt 2015 och 2018.</t>
  </si>
  <si>
    <t xml:space="preserve">Tabell 18 </t>
  </si>
  <si>
    <t>Nytillkomna och borttagna fornlämningar samt övriga kulturhistoriska lämningar per län, totalt antal huvudobjekt för perioden 2005–2018.</t>
  </si>
  <si>
    <t xml:space="preserve">Tabell 19 </t>
  </si>
  <si>
    <t>Antal nytillkomna och borttagna fornlämningar samt övriga kulturhistoriska lämningar, huvudobjekt per år*, 2005–2018.</t>
  </si>
  <si>
    <t xml:space="preserve">Tabell 20 </t>
  </si>
  <si>
    <t>Skador på kulturlämningar*,**, andel i procent, respektive antal inventerade lämningar, 2012–2018.</t>
  </si>
  <si>
    <t xml:space="preserve">Tabell 21 </t>
  </si>
  <si>
    <t>Antal* byggnadsminnen och statliga byggnadsminnen 2015 och 2018.</t>
  </si>
  <si>
    <t xml:space="preserve">Tabell 22 </t>
  </si>
  <si>
    <t>Antal* byggnadsminnen (BM) och statliga byggnadsminnen (SBM) per huvudgrupp 2015 och 2018.</t>
  </si>
  <si>
    <t xml:space="preserve">Tabell 23 </t>
  </si>
  <si>
    <t>Tabell 23. Antal* byggnadsminnen (BM) och statliga byggnadsminnen (SBM) per huvudgrupp och län 2015.</t>
  </si>
  <si>
    <t>Antal* byggnadsminnen (BM) och statliga byggnadsminnen (SBM) per huvudgrupp och län 2015.</t>
  </si>
  <si>
    <t xml:space="preserve">Tabell 24 </t>
  </si>
  <si>
    <t>Antal* byggnadsminnen (BM) och statliga byggnadsminnen (SBM) per huvudgrupp och län 2018.</t>
  </si>
  <si>
    <t xml:space="preserve">Tabell 25 </t>
  </si>
  <si>
    <t>Antal kyrkliga kulturminnen per län 2015 och 2018.</t>
  </si>
  <si>
    <t xml:space="preserve">Tabell 26 </t>
  </si>
  <si>
    <t xml:space="preserve">Kulturreservat per län och kommun 2018, antal och areal. </t>
  </si>
  <si>
    <t xml:space="preserve">Tabell 27 </t>
  </si>
  <si>
    <t>Markanvändningen efter markanvändningskategorier, areal per län 2010, hektar.</t>
  </si>
  <si>
    <t xml:space="preserve">Tabell 28 </t>
  </si>
  <si>
    <t>Markanvändningen efter markanvändningskategorier, areal per län 2015, hektar.</t>
  </si>
  <si>
    <t xml:space="preserve">Tabell 29 </t>
  </si>
  <si>
    <t>Bebyggd mark med tillhörande mark, areal per län för olika markkategorier, 2010, hektar.</t>
  </si>
  <si>
    <t xml:space="preserve">Tabell 30 </t>
  </si>
  <si>
    <t>Bebyggd mark med tillhörande mark, areal per län för olika markkategorier, 2015, hektar.</t>
  </si>
  <si>
    <t xml:space="preserve">Tabell 31 </t>
  </si>
  <si>
    <t>Antal byggnader* efter ändamål och län 2015.</t>
  </si>
  <si>
    <t>Antal byggnader* efter ändamål och län 2018.</t>
  </si>
  <si>
    <t xml:space="preserve">Tabell 32 </t>
  </si>
  <si>
    <t xml:space="preserve">Tabell 33 </t>
  </si>
  <si>
    <t>Antal bostadsbyggnader* efter byggnadsår och län 2015.</t>
  </si>
  <si>
    <t>Tabell 34</t>
  </si>
  <si>
    <t>Antal bostadsbyggnader* efter byggnadsår och län 2018.</t>
  </si>
  <si>
    <t xml:space="preserve">Tabell 35 </t>
  </si>
  <si>
    <t>Antal påbörjade rivningar av flerbostadshus, antal lägenheter per år 1949–2018.</t>
  </si>
  <si>
    <t xml:space="preserve">Tabell 36 </t>
  </si>
  <si>
    <t>Rivningar av lägenheter i flerbostadshus efter rivningsorsak, antal lägenheter per år 1998–2018.</t>
  </si>
  <si>
    <t xml:space="preserve">Tabell 37 </t>
  </si>
  <si>
    <t>Rivningar av lägenheter i flerbostadshus efter rivningsorsak och län, antal lägenheter 1998–2018.</t>
  </si>
  <si>
    <t xml:space="preserve">Tabell 38 </t>
  </si>
  <si>
    <t>Rivningar av lägenheter i flerbostadshus efter rivningsorsak* och byggnadsperiod, antal lägenheter totalt perioden 1998–2018.</t>
  </si>
  <si>
    <t xml:space="preserve">Tabell 39 </t>
  </si>
  <si>
    <t>Rivningar av lägenheter i flerbostadshus efter byggnadsperiod, antal lägenheter per år 1989–2018*.</t>
  </si>
  <si>
    <t xml:space="preserve">Tabell 40 </t>
  </si>
  <si>
    <t xml:space="preserve">Tabell 41 </t>
  </si>
  <si>
    <t>Bidrag till kulturmiljövård fördelning per år 2008–2018, tusen kronor, 2018års priser.</t>
  </si>
  <si>
    <t xml:space="preserve">Tabell 42. </t>
  </si>
  <si>
    <t>Länsstyrelsernas fördelning av kulturmiljövårdsanslaget per län, 2015, tusen kronor, 2018års priser.</t>
  </si>
  <si>
    <t xml:space="preserve">Tabell 43 </t>
  </si>
  <si>
    <t>Länsstyrelsernas fördelning av kulturmiljövårdsanslaget per län, 2018, tusen kronor, 2018års priser.</t>
  </si>
  <si>
    <t xml:space="preserve">Tabell 44 </t>
  </si>
  <si>
    <t>Kulturmiljövårdsanslaget* fördelat efter objektens skyddstyp** 2008–2018, tusen kronor***, 2018års priser.</t>
  </si>
  <si>
    <t xml:space="preserve">Tabell 45 </t>
  </si>
  <si>
    <t xml:space="preserve">Länsstyrelsernas bidrag till byggnadsvård, fördelat på huvudgrupp 2008–2018, tusen kronor, 2018års priser. </t>
  </si>
  <si>
    <t xml:space="preserve">Tabell 46 </t>
  </si>
  <si>
    <t>Kyrkoantikvarisk ersättning, anslag och förbrukade medel per år, och totalt till och med 2018, tusen kronor, 2018års priser.</t>
  </si>
  <si>
    <t>Tabell 47</t>
  </si>
  <si>
    <t>Förbrukning av kyrkoantikvarisk ersättning per åtgärd 2002–2018, tusen kronor, 2018års priser.</t>
  </si>
  <si>
    <t xml:space="preserve">Tabell 48 </t>
  </si>
  <si>
    <t>Förbrukning av kyrkoantikvarisk ersättning per objektstyp 2002–2018, tusen kronor, 2018års priser.</t>
  </si>
  <si>
    <t>Tabell 49</t>
  </si>
  <si>
    <t>Förbrukning av kyrkoantikvarisk ersättning per län* 2002-2017, tusen kronor, 2018års priser.</t>
  </si>
  <si>
    <t xml:space="preserve">Tabell 50 </t>
  </si>
  <si>
    <t>Länsstyrelsernas kulturmiljöarbete, beslutade ärenden per länsstyrelse, år 2009–2018.</t>
  </si>
  <si>
    <t xml:space="preserve">Tabell 51 </t>
  </si>
  <si>
    <t xml:space="preserve">Tabell 52 </t>
  </si>
  <si>
    <t>Förekomsten av underlag som fyller funktionen av ett kulturmiljöprogram i kommunerna 2006–2018, andel kommuner i procent.</t>
  </si>
  <si>
    <t xml:space="preserve">Tabell 53 </t>
  </si>
  <si>
    <t>Andel av länets kommuner som år 2015 respektive 2018 svarat att de har kulturmiljöprogram för hela eller för del av kommunen, procent.</t>
  </si>
  <si>
    <t xml:space="preserve">Tabell 54 </t>
  </si>
  <si>
    <t>Bidrag till civila samhället fördelade via Riksantikvarieämbetet, 2000-2018, tusen kronor, 2018års priser.</t>
  </si>
  <si>
    <t xml:space="preserve">Tabell 55 </t>
  </si>
  <si>
    <t>Bidrag till ideella organisationer inom kulturmiljöområdet 2010–2018, tusen kronor, 2018års priser.</t>
  </si>
  <si>
    <t>Number of ancient remains and other historical remains, main objects per year, 2005–2018.</t>
  </si>
  <si>
    <t>Number of ancient remains and other historical remains, broken down by category, 2015 and 2018.</t>
  </si>
  <si>
    <t>Number of ancient remains and other historical remains, per county and main objects, 2015 and 2018.</t>
  </si>
  <si>
    <t>Number of ancient remains, including historical remains, per municipality, 2018.</t>
  </si>
  <si>
    <t>Number of removed ancient remains and other historical remains, per main objects and year*, 2005–2018.</t>
  </si>
  <si>
    <t>Damage to ancient and historical remains as a percentage share of remains affected or damaged by forestry, 2012–2018.</t>
  </si>
  <si>
    <t>Listed buildings and state-owned listed buildings, until and including 2018.</t>
  </si>
  <si>
    <t>Number of listed buildings and state-owned listed buildings per main group, 2015 and 2018.</t>
  </si>
  <si>
    <t>Number of listed buildings and state-owned buildings per county 2018.</t>
  </si>
  <si>
    <t>Number of revoked listed buildings and state-owned listed buildings, until and including 2018.</t>
  </si>
  <si>
    <t>Number of listed churches (ecclesiastical cultural heritage), 2015 and 2018.</t>
  </si>
  <si>
    <t>Number of listed churches (ecclesiastical cultural heritage) per county, 2018.</t>
  </si>
  <si>
    <t>Number of areas of national interest for the historic environment, per county, 2019.</t>
  </si>
  <si>
    <t>Areas of national interest for the historic environment under Chapter 3 of the Environmental Code, 2014 and 2019.</t>
  </si>
  <si>
    <t>Cultural reserves per county, number and area, 2018.</t>
  </si>
  <si>
    <t>Number of protected buildings under the Planning and Building Act (SFS 2010:900) in 5 counties*, 2000–2018.</t>
  </si>
  <si>
    <t xml:space="preserve">Swedens World Heritage Sites, until and including 2018. </t>
  </si>
  <si>
    <t>Built-up land per land-use category 2015, per cent.</t>
  </si>
  <si>
    <t>Number of buildings* by purpose, 2015 and 2018.</t>
  </si>
  <si>
    <t xml:space="preserve">Number of residential buildings per year of construction, 2015 and 2018. </t>
  </si>
  <si>
    <t xml:space="preserve">Demolitions of flats in multiple-unit dwellings, number of flats per year, 1949–2018. </t>
  </si>
  <si>
    <t>Number of residential buildings by year of construction and county, 2018.</t>
  </si>
  <si>
    <t xml:space="preserve">Demolitions of flats in multiple-unit dwellings, by county and reason for demolition, number of flats 1998–2018. </t>
  </si>
  <si>
    <t>Demolitions of flats in multiple-unit dwellings by building period, number of flats per year 1989–2018.</t>
  </si>
  <si>
    <t>Figure 19. State appropriations for cultural heritage/historic environment, 2000-2018, SEK thousand, 2018 prices.</t>
  </si>
  <si>
    <t>State appropriations for cultural heritage/historic environment, 2000-2018, SEK thousand, 2018 prices.</t>
  </si>
  <si>
    <t xml:space="preserve">Distribution* of state grant for cultural heritage/historic environment per measure 2008–2018, SEK thousand, 2018 prices. </t>
  </si>
  <si>
    <t xml:space="preserve">County administration boards’ expenditure item for cultural heritage/historic environment by county and year, 2009–2018, SEK thousand, 2018 prices. </t>
  </si>
  <si>
    <t>Figure 21. Distribution of state appropriation for cultural heritage/historic environment conservation by object protection category 2009–2018, SEK thousand, 2018 prices.</t>
  </si>
  <si>
    <t>Distribution of state appropriation for cultural heritage/historic environment conservation by object protection category 2009–2018, SEK thousand, 2018 prices.</t>
  </si>
  <si>
    <t>Church Antiquarian Compensation, annual appropriation and use 2002–2018, SEK thousand, 2018 prices.</t>
  </si>
  <si>
    <t xml:space="preserve">Use of Church Antiquarian Compensation by measure, 2002–2018, per cent. </t>
  </si>
  <si>
    <t>Use of Church Antiquarian Compensation by object category, 2002–2018, per cent.</t>
  </si>
  <si>
    <t>The Rural Development Programmes, 1996–2017, disbursed grants for historic environment, SEK thousand, 2018 prices.</t>
  </si>
  <si>
    <t>Number of full-time equivalent for antiquarian expertise per year, 2015 and 2018.</t>
  </si>
  <si>
    <t>Acess to antiquarian expertise in municipalities, 2006-2018, percentage share of municipalities.</t>
  </si>
  <si>
    <t>Percentage share of counties’ municipalities replying in 2018 that they had a cultural heritage/historic environment programme for all or part of the municipality, per cent.</t>
  </si>
  <si>
    <t>Table 11. Full-time equivalents with antiquarian expertise working with property managemnt at diocese secretariats, number, 2005-2018.</t>
  </si>
  <si>
    <t>Full-time equivalents with antiquarian expertise working with property managemnt at diocese secretariats, number, 2005-2018.</t>
  </si>
  <si>
    <t>Subsidies to civil society actors distributed via the Swedish National Heritage Board, 2000–2018, SEK thousand, 2018 prices.</t>
  </si>
  <si>
    <t xml:space="preserve">Subsidies to non-profit organisations in cultural heritage/historic environment area, the three biggest recipients, 2010-2018, SEK thousand, 2018 prices. </t>
  </si>
  <si>
    <t>Table 12. Subsidies to cultural heritage initiatives, 2017–2018, SEK thousand, 2018 prices.</t>
  </si>
  <si>
    <t>Subsidies to cultural heritage initiatives, 2017–2018, SEK thousand, 2018 prices.</t>
  </si>
  <si>
    <t>Tabell 13. Hembygdsrörelsen, 2008–2018.</t>
  </si>
  <si>
    <t>The Swedish Local Heritage Federation, 2008–2019.</t>
  </si>
  <si>
    <t>Table 14. Number of local heritage societies per region, 2014, 2017 and 2018.</t>
  </si>
  <si>
    <t>Number of local heritage societies per region, 2014, 2017 and 2018.</t>
  </si>
  <si>
    <t>Number of ancient remains and other historical remains per year, 2005–2018.</t>
  </si>
  <si>
    <t>Number of ancient remains and other historical remains broken down per category and main object, 2015 and 2018.</t>
  </si>
  <si>
    <t>Number of ancient remains and other historical remains per county and main object, 2015 and 2018.</t>
  </si>
  <si>
    <t>Number of ancient remains and historical remains added and removed per year, 2005-2018.</t>
  </si>
  <si>
    <t>Number of ancient remains and historical remains added and removed, main objects per year*, 2005-2018.</t>
  </si>
  <si>
    <t>Damage to historical remains, percentage share and number of inventoried remains, 2012–2018.</t>
  </si>
  <si>
    <t>Number* of listed building and state-owned listed buildings 2015 and 2018.</t>
  </si>
  <si>
    <t>Number* of listed buildings (BM) and state-owned listed buildings (SBM) per main group, 2015 and 2018.</t>
  </si>
  <si>
    <t>Number* of listed buildings (BM) and state-owned listed buildings (SBM) per main group and county, 2015.</t>
  </si>
  <si>
    <t>Number* of listed buildings (BM) and state-owned listed buildings (SBM) per main group and county, 2018.</t>
  </si>
  <si>
    <t>Number of listed churches (ecclesiastical cultural heritage) per county, 2015 and 2018.</t>
  </si>
  <si>
    <t>Cultural reserves per county and municipality, 2018, number and area.</t>
  </si>
  <si>
    <t>Land use by land use categories, area per county, 2015, hectares.</t>
  </si>
  <si>
    <t>Table 27. Land use by land use categories, area per county, 2010, hectares.</t>
  </si>
  <si>
    <t>Land use by land use categories, area per county, 2010, hectares.</t>
  </si>
  <si>
    <t>Built-up land with associated land, area per county for different land categories, 2010, hectares.</t>
  </si>
  <si>
    <t>Built-up land with associated land, area per county for different land categories, 2015, hectares.</t>
  </si>
  <si>
    <t>Number of buildings by purpose and county, 2015.</t>
  </si>
  <si>
    <t>Number of buildings by purpose and county, 2018.</t>
  </si>
  <si>
    <t>Number of residential buildings* by year of construction and county, 2015.</t>
  </si>
  <si>
    <t>Number of residential buildings* by year of construction and county, 2018.</t>
  </si>
  <si>
    <t>Tabell 33. Antal bostadsbyggnader* efter byggnadsår och län 2015.</t>
  </si>
  <si>
    <t>Number of commenced demolitions of multiple-unit dwellings, number of flats per year, 1949–2018.</t>
  </si>
  <si>
    <t>Demolitions of flats in multiple-unit dwellings by reason for demolition, number of flats per year 1998–2018.</t>
  </si>
  <si>
    <t>Demolitions of flats in multiple-unit dwellings by reason for demolition and county, number of flats 1998–2018.</t>
  </si>
  <si>
    <t>Demolitions of flats in multiple-unit dwellings by reason for demolition and period of construction, number of flats 1998–2018.</t>
  </si>
  <si>
    <t>Demolitions of flats in multiple-unit dwellings by period of construction, number of flats per year 1998–2018.</t>
  </si>
  <si>
    <t>Table 41. Appropriation to cultural heritage/historic environment conservation, distribution per year, 2008-2018, SEK thousand, 2018 prices.</t>
  </si>
  <si>
    <t>Appropriation to cultural heritage/historic environment conservation, distribution per year, 2008-2018, SEK thousand, 2018 prices.</t>
  </si>
  <si>
    <t>County administrative boards’ distribution of appropriation for cultural heritage/historic environment per county, 2015, SEK thousand, 2018 prices.</t>
  </si>
  <si>
    <t>County administrative boards’ distribution of appropriation for cultural heritage/historic environment per county, 2018, SEK thousand, 2018 prices.</t>
  </si>
  <si>
    <t>Appropriation for cultural heritage/historic environment* divided by object protection type**, 2008-2018, SEK thousand***, 2018 prices.</t>
  </si>
  <si>
    <t>County administrative boards’ distribution to building conservation by main group and year, 2008-2018, SEK thousand, 2018 prices.</t>
  </si>
  <si>
    <t>Church Antiquarian Compensation, annual appropriation and use, 2002–2018, SEK thousand, 2018 prices.</t>
  </si>
  <si>
    <t>Use of Church Antiquarian Compensation per measure, 2002–2018, SEK thousand, 2018 prices.</t>
  </si>
  <si>
    <t>Table 49. Use of Church Antiquarian Compensation per county, 2002–2017, SEK thousand, 2018 prices.</t>
  </si>
  <si>
    <t>Use of Church Antiquarian Compensation per county, 2002–2017, SEK thousand, 2018 prices.</t>
  </si>
  <si>
    <t>Use of Church Antiquarian Compensation per object type, 2002–2018, SEK thousand, 2018 prices.</t>
  </si>
  <si>
    <t>Table 50. County administrative boards', number of decision concerning historic environemt, 2009-2018.</t>
  </si>
  <si>
    <t>County administrative boards', number of decision concerning historic environemt, 2009-2018.</t>
  </si>
  <si>
    <t>Cultural heritage/historic environment initiatives at county administrative boards, number of full-time equivalents, 2009-2018.</t>
  </si>
  <si>
    <t>Table 9. Cultural heritage/historic environment initiatives at county administrative boards, number of full-time equivalents, 2009-2018.</t>
  </si>
  <si>
    <t>Presence of documents that serves the function of a cultural heritage/historic environment programme in municipalities, 2006–2018, percentage share of municipalities.</t>
  </si>
  <si>
    <t>Subsidies to non-profit organisations in the cultural heritage/historic environment area, 2010–2018, SEK thousand, 2018 prices.</t>
  </si>
  <si>
    <t>Tabell 53. Andel av länets kommuner som år 2015 respektive 2018 svarat att de har kulturmiljöprogram för hela eller för del av kommunen, procent.</t>
  </si>
  <si>
    <t>Table 53. Percentage share of counties’ municipalities replying in 2015 and 2018 that they had a cultural heritage/historic environment programme for all or part of the municipality.</t>
  </si>
  <si>
    <t>Percentage share of counties’ municipalities replying in 2015 and 2018 that they had a cultural heritage/historic environment programme for all or part of the municipality</t>
  </si>
  <si>
    <t xml:space="preserve">Access to antiquarian expertise in municipalities, 2006-2018, percentage share of municipalities. </t>
  </si>
  <si>
    <t>Verksamhetsresurser,</t>
  </si>
  <si>
    <t>Tabell 8. Länsstyrelsernas verksamhetsresurser för kulturmiljö per län 2009–2018, tusen kronor, löpande priser.</t>
  </si>
  <si>
    <t xml:space="preserve">Table 8. County administrate boards’ expenditure item for cultural heritage/historic environment by county and year, 2009–2018, SEK thousand, current prices. </t>
  </si>
  <si>
    <t>Tabell 12. Bidrag till kulturarvsarbete 2017–2018, tusen kronor, löpande priser.</t>
  </si>
  <si>
    <t>Table 12. Subsidies to cultural heritage initiatives, 2017–2018, SEK thousand, current prices.</t>
  </si>
  <si>
    <t>Table 40. State appropriations for cultural heritage/historic environment, 2000-2018, SEK thousand, 2018 prices.</t>
  </si>
  <si>
    <t>Tabell 40. Statliga anslag till kulturmiljö, 2000–2018, tusen kronor, 2018års priser.</t>
  </si>
  <si>
    <t>Tabell 40. Statliga anslag till kulturmiljö, 2000–2018, tusen kronor, löpande priser.</t>
  </si>
  <si>
    <t>Table 40. State appropriations for cultural heritage/historic environment, 2000-2018, SEK thousand, current prices.</t>
  </si>
  <si>
    <t>Tabell 41. Bidrag till kulturmiljövård fördelning per år 2008–2018, tusen kronor, löpande priser.</t>
  </si>
  <si>
    <t>Table 41. Appropriation to cultural heritage/historic environment conservation, distribution per year, 2008-2018, SEK thousand, current prices.</t>
  </si>
  <si>
    <t>*Se tabell 45 för fördelning på typ av bebyggelse.</t>
  </si>
  <si>
    <t>Tabell 42. Länsstyrelsernas fördelning av kulturmiljövårdsanslaget per län, 2015, tusen kronor, löpande priser.</t>
  </si>
  <si>
    <t>Table 42. County administrative boards’ distribution of appropriation for cultural heritage/historic environment per county, 2015, SEK thousand, current prices.</t>
  </si>
  <si>
    <t>Table 44. Appropriation for cultural heritage/historic environment* conservation divided by object protection type**, 2008-2018, SEK thousand***, 2018 prices.</t>
  </si>
  <si>
    <t>Table 44. Appropriation for cultural heritage/historic environment* conservation divided by object protection type**, 2008-2018, SEK thousand***, current prices.</t>
  </si>
  <si>
    <t>Tabell 44. Kulturmiljövårdsanslaget* fördelat efter objektens skyddstyp** 2008–2018, tusen kronor***, löpande priser</t>
  </si>
  <si>
    <t xml:space="preserve">Tabell 45. Länsstyrelsernas bidrag till byggnadsvård, fördelat på huvudgrupp 2008–2018, tusen kronor, löpande priser. </t>
  </si>
  <si>
    <t>Table 45. County administrative boards’ distribution to building conservation by main group and year, 2008-2018, SEK thousand, current prices.</t>
  </si>
  <si>
    <t>Table 46. Church Antiquarian Compensation, annual appropriation and use, 2002–2018, SEK thousand, current prices.</t>
  </si>
  <si>
    <t>Tabell 46. Kyrkoantikvarisk ersättning, anslag och förbrukade medel per år, och totalt till och med 2018, tusen kronor, löpande priser.</t>
  </si>
  <si>
    <t>Tabell 48. Förbrukning av kyrkoantikvarisk ersättning per objektstyp 2002–2018, tusen kronor, löpande priser.</t>
  </si>
  <si>
    <t>Table 48. Use of Church Antiquarian Compensation per object type, 2002–2018, SEK thousand, current prices.</t>
  </si>
  <si>
    <t>Tabell 55. Bidrag till ideella organisationer inom kulturmiljöområdet 2010–2018, tusen kronor, löpande priser.</t>
  </si>
  <si>
    <t>Table 55. Subsidies to non-profit organisations in the cultural heritage/historic environment area, 2010–2018, SEK thousand, current prices.</t>
  </si>
  <si>
    <t>Tabell 38. Rivningar av lägenheter i flerbostadshus efter rivningsorsak och byggnadsperiod, antal lägenheter totalt perioden 1998–2018.</t>
  </si>
  <si>
    <t>Tabeller som redogör för ekonomiska värden finns både med löpande priser och med uppräknade värden enligt 2018års KPI.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</si>
</sst>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_-* #,##0.00\ _k_r_-;\-* #,##0.00\ _k_r_-;_-* &quot;-&quot;??\ _k_r_-;_-@_-"/>
    <numFmt numFmtId="165" formatCode="_-* #,##0\ _k_r_-;\-* #,##0\ _k_r_-;_-* &quot;-&quot;??\ _k_r_-;_-@_-"/>
    <numFmt numFmtId="166" formatCode="#,##0.0"/>
    <numFmt numFmtId="167" formatCode="#,##0.000"/>
    <numFmt numFmtId="168" formatCode="0.0"/>
    <numFmt numFmtId="169" formatCode="_-* #,##0.0\ _k_r_-;\-* #,##0.0\ _k_r_-;_-* &quot;-&quot;??\ _k_r_-;_-@_-"/>
    <numFmt numFmtId="170" formatCode="#,##0_ ;\-#,##0\ "/>
    <numFmt numFmtId="171" formatCode="#,##0.0_ ;\-#,##0.0\ "/>
  </numFmts>
  <fonts count="54" x14ac:knownFonts="1">
    <font>
      <sz val="11"/>
      <color theme="1"/>
      <name val="Arial"/>
      <family val="2"/>
      <scheme val="minor"/>
    </font>
    <font>
      <sz val="11"/>
      <color theme="1"/>
      <name val="Arial"/>
      <family val="2"/>
      <scheme val="minor"/>
    </font>
    <font>
      <sz val="11"/>
      <color rgb="FFFF0000"/>
      <name val="Arial"/>
      <family val="2"/>
      <scheme val="minor"/>
    </font>
    <font>
      <b/>
      <sz val="9"/>
      <color rgb="FF706457"/>
      <name val="Arial"/>
      <family val="2"/>
      <scheme val="minor"/>
    </font>
    <font>
      <sz val="9"/>
      <color rgb="FF706457"/>
      <name val="Arial"/>
      <family val="2"/>
      <scheme val="minor"/>
    </font>
    <font>
      <b/>
      <i/>
      <sz val="9"/>
      <color rgb="FF706457"/>
      <name val="Arial"/>
      <family val="2"/>
      <scheme val="minor"/>
    </font>
    <font>
      <b/>
      <sz val="8"/>
      <color rgb="FF000000"/>
      <name val="Arial"/>
      <family val="2"/>
    </font>
    <font>
      <sz val="8"/>
      <color rgb="FF000000"/>
      <name val="Arial"/>
      <family val="2"/>
    </font>
    <font>
      <sz val="8"/>
      <name val="Arial"/>
      <family val="2"/>
    </font>
    <font>
      <i/>
      <sz val="8"/>
      <color theme="1"/>
      <name val="Times New Roman"/>
      <family val="1"/>
    </font>
    <font>
      <b/>
      <sz val="8"/>
      <color theme="1"/>
      <name val="Arial"/>
      <family val="2"/>
    </font>
    <font>
      <sz val="11"/>
      <color theme="1"/>
      <name val="Times New Roman"/>
      <family val="1"/>
    </font>
    <font>
      <b/>
      <sz val="8"/>
      <name val="Arial"/>
      <family val="2"/>
    </font>
    <font>
      <b/>
      <sz val="8"/>
      <name val="Arial"/>
      <family val="2"/>
      <scheme val="minor"/>
    </font>
    <font>
      <b/>
      <sz val="8"/>
      <color theme="1"/>
      <name val="Arial"/>
      <family val="2"/>
      <scheme val="minor"/>
    </font>
    <font>
      <sz val="8"/>
      <name val="Arial"/>
      <family val="2"/>
      <scheme val="minor"/>
    </font>
    <font>
      <sz val="11"/>
      <name val="Arial"/>
      <family val="2"/>
      <scheme val="minor"/>
    </font>
    <font>
      <b/>
      <sz val="7"/>
      <color rgb="FF000000"/>
      <name val="Arial"/>
      <family val="2"/>
    </font>
    <font>
      <sz val="7"/>
      <color rgb="FF000000"/>
      <name val="Arial"/>
      <family val="2"/>
    </font>
    <font>
      <sz val="7"/>
      <name val="Arial"/>
      <family val="2"/>
    </font>
    <font>
      <i/>
      <sz val="9"/>
      <color theme="1"/>
      <name val="Times New Roman"/>
      <family val="1"/>
    </font>
    <font>
      <sz val="8"/>
      <color rgb="FF000000"/>
      <name val="Arial"/>
      <family val="2"/>
      <scheme val="minor"/>
    </font>
    <font>
      <sz val="8"/>
      <color theme="1"/>
      <name val="Times New Roman"/>
      <family val="1"/>
    </font>
    <font>
      <i/>
      <sz val="8"/>
      <name val="Arial"/>
      <family val="2"/>
      <scheme val="minor"/>
    </font>
    <font>
      <i/>
      <sz val="8"/>
      <color rgb="FF706457"/>
      <name val="Times New Roman"/>
      <family val="1"/>
    </font>
    <font>
      <i/>
      <sz val="8"/>
      <color theme="1"/>
      <name val="Arial"/>
      <family val="2"/>
    </font>
    <font>
      <b/>
      <i/>
      <sz val="8"/>
      <color rgb="FF706457"/>
      <name val="Arial"/>
      <family val="2"/>
      <scheme val="minor"/>
    </font>
    <font>
      <b/>
      <sz val="8"/>
      <color rgb="FF000000"/>
      <name val="Arial"/>
      <family val="2"/>
      <scheme val="minor"/>
    </font>
    <font>
      <sz val="11"/>
      <name val="Times New Roman"/>
      <family val="1"/>
    </font>
    <font>
      <b/>
      <sz val="8"/>
      <name val="Arial"/>
      <family val="2"/>
      <scheme val="major"/>
    </font>
    <font>
      <i/>
      <sz val="8"/>
      <color theme="1"/>
      <name val="Arial"/>
      <family val="2"/>
      <scheme val="minor"/>
    </font>
    <font>
      <sz val="11"/>
      <color theme="3"/>
      <name val="Arial"/>
      <family val="2"/>
      <scheme val="minor"/>
    </font>
    <font>
      <b/>
      <i/>
      <sz val="8"/>
      <color theme="1"/>
      <name val="Arial"/>
      <family val="2"/>
      <scheme val="minor"/>
    </font>
    <font>
      <sz val="11"/>
      <color theme="1"/>
      <name val="Arial"/>
      <family val="2"/>
      <scheme val="major"/>
    </font>
    <font>
      <sz val="11"/>
      <color theme="1"/>
      <name val="Times New Roman"/>
      <family val="2"/>
    </font>
    <font>
      <b/>
      <i/>
      <sz val="8"/>
      <color rgb="FF000000"/>
      <name val="Arial"/>
      <family val="2"/>
    </font>
    <font>
      <b/>
      <i/>
      <sz val="8"/>
      <name val="Arial"/>
      <family val="2"/>
      <scheme val="minor"/>
    </font>
    <font>
      <i/>
      <sz val="8"/>
      <name val="Arial"/>
      <family val="2"/>
    </font>
    <font>
      <sz val="8"/>
      <name val="Arial"/>
      <family val="2"/>
      <scheme val="major"/>
    </font>
    <font>
      <i/>
      <sz val="8"/>
      <name val="Arial"/>
      <family val="2"/>
      <scheme val="major"/>
    </font>
    <font>
      <sz val="11"/>
      <color rgb="FF706457"/>
      <name val="Arial"/>
      <family val="2"/>
      <scheme val="minor"/>
    </font>
    <font>
      <u/>
      <sz val="11"/>
      <color theme="10"/>
      <name val="Arial"/>
      <family val="2"/>
      <scheme val="minor"/>
    </font>
    <font>
      <b/>
      <sz val="11"/>
      <color theme="1"/>
      <name val="Arial"/>
      <family val="2"/>
      <scheme val="minor"/>
    </font>
    <font>
      <i/>
      <sz val="8"/>
      <color theme="1"/>
      <name val="Arial"/>
      <family val="2"/>
      <scheme val="major"/>
    </font>
    <font>
      <sz val="9"/>
      <color theme="1"/>
      <name val="Arial"/>
      <family val="2"/>
      <scheme val="major"/>
    </font>
    <font>
      <i/>
      <sz val="9"/>
      <color theme="1"/>
      <name val="Arial"/>
      <family val="2"/>
      <scheme val="minor"/>
    </font>
    <font>
      <i/>
      <sz val="9"/>
      <color theme="1"/>
      <name val="Arial"/>
      <family val="2"/>
      <scheme val="major"/>
    </font>
    <font>
      <i/>
      <sz val="9"/>
      <color theme="1"/>
      <name val="Arial"/>
      <family val="2"/>
    </font>
    <font>
      <b/>
      <sz val="7"/>
      <name val="Arial"/>
      <family val="2"/>
    </font>
    <font>
      <i/>
      <sz val="10"/>
      <color theme="1"/>
      <name val="Arial"/>
      <family val="2"/>
      <scheme val="minor"/>
    </font>
    <font>
      <sz val="10"/>
      <color theme="1"/>
      <name val="Arial"/>
      <family val="2"/>
      <scheme val="minor"/>
    </font>
    <font>
      <u/>
      <sz val="10"/>
      <color theme="10"/>
      <name val="Arial"/>
      <family val="2"/>
      <scheme val="minor"/>
    </font>
    <font>
      <b/>
      <sz val="16"/>
      <name val="Arial"/>
      <family val="2"/>
      <scheme val="minor"/>
    </font>
    <font>
      <b/>
      <sz val="7"/>
      <name val="Arial"/>
      <family val="2"/>
      <scheme val="minor"/>
    </font>
  </fonts>
  <fills count="7">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9.9978637043366805E-2"/>
        <bgColor indexed="64"/>
      </patternFill>
    </fill>
    <fill>
      <patternFill patternType="solid">
        <fgColor theme="6" tint="0.79998168889431442"/>
        <bgColor indexed="64"/>
      </patternFill>
    </fill>
    <fill>
      <patternFill patternType="solid">
        <fgColor theme="6" tint="0.59999389629810485"/>
        <bgColor indexed="64"/>
      </patternFill>
    </fill>
  </fills>
  <borders count="20">
    <border>
      <left/>
      <right/>
      <top/>
      <bottom/>
      <diagonal/>
    </border>
    <border>
      <left/>
      <right/>
      <top style="medium">
        <color indexed="64"/>
      </top>
      <bottom style="medium">
        <color indexed="64"/>
      </bottom>
      <diagonal/>
    </border>
    <border>
      <left/>
      <right/>
      <top/>
      <bottom style="medium">
        <color indexed="64"/>
      </bottom>
      <diagonal/>
    </border>
    <border>
      <left/>
      <right/>
      <top/>
      <bottom style="thin">
        <color indexed="64"/>
      </bottom>
      <diagonal/>
    </border>
    <border>
      <left/>
      <right style="thin">
        <color indexed="64"/>
      </right>
      <top style="medium">
        <color indexed="64"/>
      </top>
      <bottom style="medium">
        <color indexed="64"/>
      </bottom>
      <diagonal/>
    </border>
    <border>
      <left/>
      <right style="thin">
        <color indexed="64"/>
      </right>
      <top/>
      <bottom/>
      <diagonal/>
    </border>
    <border>
      <left/>
      <right style="thin">
        <color indexed="64"/>
      </right>
      <top/>
      <bottom style="medium">
        <color indexed="64"/>
      </bottom>
      <diagonal/>
    </border>
    <border>
      <left style="thin">
        <color indexed="64"/>
      </left>
      <right/>
      <top style="medium">
        <color indexed="64"/>
      </top>
      <bottom style="medium">
        <color indexed="64"/>
      </bottom>
      <diagonal/>
    </border>
    <border>
      <left/>
      <right/>
      <top style="medium">
        <color indexed="64"/>
      </top>
      <bottom/>
      <diagonal/>
    </border>
    <border>
      <left/>
      <right style="medium">
        <color indexed="64"/>
      </right>
      <top style="medium">
        <color indexed="64"/>
      </top>
      <bottom style="medium">
        <color indexed="64"/>
      </bottom>
      <diagonal/>
    </border>
    <border>
      <left/>
      <right style="medium">
        <color indexed="64"/>
      </right>
      <top/>
      <bottom/>
      <diagonal/>
    </border>
    <border>
      <left/>
      <right style="medium">
        <color indexed="64"/>
      </right>
      <top/>
      <bottom style="medium">
        <color indexed="64"/>
      </bottom>
      <diagonal/>
    </border>
    <border>
      <left/>
      <right style="medium">
        <color rgb="FF000000"/>
      </right>
      <top style="medium">
        <color indexed="64"/>
      </top>
      <bottom style="medium">
        <color indexed="64"/>
      </bottom>
      <diagonal/>
    </border>
    <border>
      <left style="medium">
        <color rgb="FF000000"/>
      </left>
      <right/>
      <top style="medium">
        <color indexed="64"/>
      </top>
      <bottom style="medium">
        <color indexed="64"/>
      </bottom>
      <diagonal/>
    </border>
    <border>
      <left style="thin">
        <color indexed="64"/>
      </left>
      <right/>
      <top/>
      <bottom/>
      <diagonal/>
    </border>
    <border>
      <left style="thin">
        <color indexed="64"/>
      </left>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style="medium">
        <color indexed="64"/>
      </top>
      <bottom style="medium">
        <color indexed="64"/>
      </bottom>
      <diagonal/>
    </border>
    <border>
      <left/>
      <right/>
      <top style="thin">
        <color indexed="64"/>
      </top>
      <bottom style="medium">
        <color indexed="64"/>
      </bottom>
      <diagonal/>
    </border>
  </borders>
  <cellStyleXfs count="3">
    <xf numFmtId="0" fontId="0" fillId="0" borderId="0"/>
    <xf numFmtId="164" fontId="1" fillId="0" borderId="0" applyFont="0" applyFill="0" applyBorder="0" applyAlignment="0" applyProtection="0"/>
    <xf numFmtId="0" fontId="41" fillId="0" borderId="0" applyNumberFormat="0" applyFill="0" applyBorder="0" applyAlignment="0" applyProtection="0"/>
  </cellStyleXfs>
  <cellXfs count="436">
    <xf numFmtId="0" fontId="0" fillId="0" borderId="0" xfId="0"/>
    <xf numFmtId="0" fontId="0" fillId="0" borderId="0" xfId="0" applyAlignment="1"/>
    <xf numFmtId="0" fontId="0" fillId="0" borderId="0" xfId="0" applyAlignment="1">
      <alignment wrapText="1"/>
    </xf>
    <xf numFmtId="0" fontId="6" fillId="0" borderId="1" xfId="0" applyFont="1" applyBorder="1" applyAlignment="1">
      <alignment horizontal="left" vertical="center"/>
    </xf>
    <xf numFmtId="0" fontId="6" fillId="0" borderId="1" xfId="0" applyFont="1" applyBorder="1" applyAlignment="1">
      <alignment horizontal="left" vertical="center" wrapText="1"/>
    </xf>
    <xf numFmtId="0" fontId="7" fillId="0" borderId="0" xfId="0" applyFont="1" applyAlignment="1">
      <alignment horizontal="justify" vertical="center"/>
    </xf>
    <xf numFmtId="0" fontId="7" fillId="0" borderId="0" xfId="0" applyFont="1" applyAlignment="1">
      <alignment horizontal="right" vertical="center"/>
    </xf>
    <xf numFmtId="0" fontId="7" fillId="0" borderId="0" xfId="0" applyFont="1" applyAlignment="1">
      <alignment horizontal="right" vertical="center" wrapText="1"/>
    </xf>
    <xf numFmtId="0" fontId="8" fillId="0" borderId="0" xfId="0" applyFont="1" applyAlignment="1">
      <alignment horizontal="justify" vertical="center"/>
    </xf>
    <xf numFmtId="0" fontId="6" fillId="0" borderId="2" xfId="0" applyFont="1" applyBorder="1" applyAlignment="1">
      <alignment horizontal="justify" vertical="center"/>
    </xf>
    <xf numFmtId="0" fontId="9" fillId="0" borderId="0" xfId="0" applyFont="1" applyAlignment="1">
      <alignment horizontal="left" vertical="center"/>
    </xf>
    <xf numFmtId="0" fontId="7" fillId="0" borderId="0" xfId="0" applyFont="1" applyFill="1" applyAlignment="1">
      <alignment horizontal="right" vertical="center"/>
    </xf>
    <xf numFmtId="0" fontId="7" fillId="0" borderId="0" xfId="0" applyFont="1" applyFill="1" applyAlignment="1">
      <alignment horizontal="right" vertical="center" wrapText="1"/>
    </xf>
    <xf numFmtId="3" fontId="6" fillId="0" borderId="2" xfId="0" applyNumberFormat="1" applyFont="1" applyFill="1" applyBorder="1" applyAlignment="1">
      <alignment horizontal="right" vertical="center"/>
    </xf>
    <xf numFmtId="0" fontId="5" fillId="0" borderId="0" xfId="0" applyFont="1" applyAlignment="1">
      <alignment horizontal="justify" vertical="center"/>
    </xf>
    <xf numFmtId="3" fontId="7" fillId="0" borderId="0" xfId="0" applyNumberFormat="1" applyFont="1" applyAlignment="1">
      <alignment horizontal="right" vertical="center"/>
    </xf>
    <xf numFmtId="3" fontId="6" fillId="0" borderId="2" xfId="0" applyNumberFormat="1" applyFont="1" applyBorder="1" applyAlignment="1">
      <alignment horizontal="right" vertical="center"/>
    </xf>
    <xf numFmtId="0" fontId="6" fillId="0" borderId="2" xfId="0" applyFont="1" applyBorder="1" applyAlignment="1">
      <alignment horizontal="right" vertical="center"/>
    </xf>
    <xf numFmtId="0" fontId="0" fillId="0" borderId="0" xfId="0" applyAlignment="1">
      <alignment horizontal="left"/>
    </xf>
    <xf numFmtId="0" fontId="7" fillId="0" borderId="0" xfId="0" applyFont="1" applyAlignment="1">
      <alignment horizontal="left" vertical="center"/>
    </xf>
    <xf numFmtId="0" fontId="0" fillId="0" borderId="0" xfId="0" applyAlignment="1">
      <alignment vertical="top"/>
    </xf>
    <xf numFmtId="0" fontId="7" fillId="0" borderId="0" xfId="0" applyFont="1" applyFill="1" applyAlignment="1">
      <alignment horizontal="left" vertical="center"/>
    </xf>
    <xf numFmtId="0" fontId="2" fillId="0" borderId="0" xfId="0" applyFont="1"/>
    <xf numFmtId="0" fontId="0" fillId="0" borderId="0" xfId="0" applyFill="1"/>
    <xf numFmtId="0" fontId="8" fillId="0" borderId="0" xfId="0" applyFont="1" applyFill="1" applyAlignment="1">
      <alignment horizontal="left" vertical="center" wrapText="1"/>
    </xf>
    <xf numFmtId="3" fontId="8" fillId="0" borderId="0" xfId="0" applyNumberFormat="1" applyFont="1" applyFill="1" applyAlignment="1">
      <alignment horizontal="right" vertical="center" wrapText="1"/>
    </xf>
    <xf numFmtId="0" fontId="8" fillId="0" borderId="2" xfId="0" applyFont="1" applyFill="1" applyBorder="1" applyAlignment="1">
      <alignment horizontal="right" vertical="center" wrapText="1"/>
    </xf>
    <xf numFmtId="0" fontId="12" fillId="0" borderId="1" xfId="0" applyFont="1" applyFill="1" applyBorder="1" applyAlignment="1">
      <alignment vertical="center" wrapText="1"/>
    </xf>
    <xf numFmtId="0" fontId="16" fillId="0" borderId="0" xfId="0" applyFont="1" applyFill="1"/>
    <xf numFmtId="165" fontId="8" fillId="0" borderId="0" xfId="1" applyNumberFormat="1" applyFont="1" applyFill="1" applyAlignment="1">
      <alignment horizontal="right" vertical="center" wrapText="1"/>
    </xf>
    <xf numFmtId="0" fontId="16" fillId="0" borderId="2" xfId="0" applyFont="1" applyFill="1" applyBorder="1"/>
    <xf numFmtId="0" fontId="15" fillId="0" borderId="2" xfId="0" applyFont="1" applyFill="1" applyBorder="1"/>
    <xf numFmtId="0" fontId="15" fillId="0" borderId="0" xfId="0" applyFont="1" applyFill="1" applyAlignment="1">
      <alignment horizontal="right" vertical="top"/>
    </xf>
    <xf numFmtId="0" fontId="6" fillId="0" borderId="2" xfId="0" applyFont="1" applyBorder="1" applyAlignment="1">
      <alignment horizontal="left" vertical="center"/>
    </xf>
    <xf numFmtId="0" fontId="17" fillId="0" borderId="1" xfId="0" applyFont="1" applyBorder="1" applyAlignment="1">
      <alignment horizontal="left" vertical="center" wrapText="1"/>
    </xf>
    <xf numFmtId="0" fontId="17" fillId="0" borderId="1" xfId="0" applyFont="1" applyBorder="1" applyAlignment="1">
      <alignment horizontal="right" vertical="center" wrapText="1"/>
    </xf>
    <xf numFmtId="0" fontId="18" fillId="0" borderId="0" xfId="0" applyFont="1" applyFill="1" applyAlignment="1">
      <alignment horizontal="left" vertical="center"/>
    </xf>
    <xf numFmtId="0" fontId="18" fillId="0" borderId="0" xfId="0" applyFont="1" applyFill="1" applyAlignment="1">
      <alignment horizontal="right" vertical="center" wrapText="1"/>
    </xf>
    <xf numFmtId="14" fontId="18" fillId="0" borderId="0" xfId="0" applyNumberFormat="1" applyFont="1" applyFill="1" applyAlignment="1">
      <alignment horizontal="right" vertical="center"/>
    </xf>
    <xf numFmtId="4" fontId="18" fillId="0" borderId="0" xfId="0" applyNumberFormat="1" applyFont="1" applyFill="1" applyAlignment="1">
      <alignment horizontal="right" vertical="center" wrapText="1"/>
    </xf>
    <xf numFmtId="0" fontId="18" fillId="0" borderId="2" xfId="0" applyFont="1" applyFill="1" applyBorder="1" applyAlignment="1">
      <alignment horizontal="left" vertical="center"/>
    </xf>
    <xf numFmtId="0" fontId="18" fillId="0" borderId="2" xfId="0" applyFont="1" applyFill="1" applyBorder="1" applyAlignment="1">
      <alignment horizontal="right" vertical="center" wrapText="1"/>
    </xf>
    <xf numFmtId="14" fontId="18" fillId="0" borderId="2" xfId="0" applyNumberFormat="1" applyFont="1" applyFill="1" applyBorder="1" applyAlignment="1">
      <alignment horizontal="right" vertical="center"/>
    </xf>
    <xf numFmtId="3" fontId="7" fillId="0" borderId="0" xfId="0" applyNumberFormat="1" applyFont="1" applyFill="1" applyAlignment="1">
      <alignment horizontal="right" vertical="center"/>
    </xf>
    <xf numFmtId="0" fontId="12" fillId="0" borderId="1" xfId="0" applyFont="1" applyFill="1" applyBorder="1" applyAlignment="1">
      <alignment horizontal="right" vertical="center"/>
    </xf>
    <xf numFmtId="0" fontId="12" fillId="0" borderId="1" xfId="0" applyFont="1" applyFill="1" applyBorder="1" applyAlignment="1">
      <alignment horizontal="right" vertical="center" wrapText="1"/>
    </xf>
    <xf numFmtId="0" fontId="6" fillId="2" borderId="1" xfId="0" applyFont="1" applyFill="1" applyBorder="1" applyAlignment="1">
      <alignment horizontal="justify" vertical="center" wrapText="1"/>
    </xf>
    <xf numFmtId="0" fontId="6" fillId="2" borderId="1" xfId="0" applyFont="1" applyFill="1" applyBorder="1" applyAlignment="1">
      <alignment horizontal="right" vertical="center"/>
    </xf>
    <xf numFmtId="0" fontId="7" fillId="2" borderId="0" xfId="0" applyFont="1" applyFill="1" applyAlignment="1">
      <alignment horizontal="justify" vertical="center" wrapText="1"/>
    </xf>
    <xf numFmtId="0" fontId="8" fillId="2" borderId="0" xfId="0" applyFont="1" applyFill="1" applyAlignment="1">
      <alignment horizontal="justify" vertical="center" wrapText="1"/>
    </xf>
    <xf numFmtId="0" fontId="6" fillId="2" borderId="2" xfId="0" applyFont="1" applyFill="1" applyBorder="1" applyAlignment="1">
      <alignment horizontal="justify" vertical="center" wrapText="1"/>
    </xf>
    <xf numFmtId="0" fontId="6" fillId="2" borderId="2" xfId="0" applyFont="1" applyFill="1" applyBorder="1" applyAlignment="1">
      <alignment horizontal="right" vertical="center"/>
    </xf>
    <xf numFmtId="0" fontId="20" fillId="0" borderId="0" xfId="0" applyFont="1" applyAlignment="1">
      <alignment horizontal="justify" vertical="center"/>
    </xf>
    <xf numFmtId="0" fontId="3" fillId="0" borderId="0" xfId="0" applyFont="1" applyAlignment="1">
      <alignment horizontal="justify" vertical="center"/>
    </xf>
    <xf numFmtId="0" fontId="9" fillId="0" borderId="0" xfId="0" applyFont="1" applyAlignment="1">
      <alignment horizontal="justify" vertical="center"/>
    </xf>
    <xf numFmtId="0" fontId="13" fillId="0" borderId="1" xfId="0" applyFont="1" applyFill="1" applyBorder="1" applyAlignment="1">
      <alignment horizontal="left" vertical="center" wrapText="1"/>
    </xf>
    <xf numFmtId="0" fontId="13" fillId="0" borderId="1" xfId="0" applyFont="1" applyFill="1" applyBorder="1" applyAlignment="1">
      <alignment horizontal="right" vertical="center" wrapText="1"/>
    </xf>
    <xf numFmtId="0" fontId="8" fillId="0" borderId="0" xfId="0" applyFont="1" applyFill="1" applyAlignment="1">
      <alignment horizontal="right" vertical="center" wrapText="1"/>
    </xf>
    <xf numFmtId="0" fontId="12" fillId="0" borderId="0" xfId="0" applyFont="1" applyFill="1" applyAlignment="1">
      <alignment horizontal="left" vertical="center" wrapText="1"/>
    </xf>
    <xf numFmtId="3" fontId="12" fillId="0" borderId="0" xfId="0" applyNumberFormat="1" applyFont="1" applyFill="1" applyAlignment="1">
      <alignment horizontal="right" vertical="center" wrapText="1"/>
    </xf>
    <xf numFmtId="0" fontId="23" fillId="0" borderId="1" xfId="0" applyFont="1" applyFill="1" applyBorder="1" applyAlignment="1">
      <alignment horizontal="right" vertical="center" wrapText="1"/>
    </xf>
    <xf numFmtId="0" fontId="12" fillId="0" borderId="2" xfId="0" applyFont="1" applyFill="1" applyBorder="1" applyAlignment="1">
      <alignment horizontal="left" vertical="center" wrapText="1"/>
    </xf>
    <xf numFmtId="0" fontId="12" fillId="0" borderId="2" xfId="0" applyFont="1" applyFill="1" applyBorder="1" applyAlignment="1">
      <alignment horizontal="right" vertical="center" wrapText="1"/>
    </xf>
    <xf numFmtId="3" fontId="12" fillId="0" borderId="2" xfId="0" applyNumberFormat="1" applyFont="1" applyFill="1" applyBorder="1" applyAlignment="1">
      <alignment horizontal="right" vertical="center" wrapText="1"/>
    </xf>
    <xf numFmtId="0" fontId="6" fillId="0" borderId="2" xfId="0" applyFont="1" applyBorder="1" applyAlignment="1">
      <alignment horizontal="right" vertical="center" wrapText="1"/>
    </xf>
    <xf numFmtId="0" fontId="12" fillId="0" borderId="1" xfId="0" applyFont="1" applyBorder="1" applyAlignment="1">
      <alignment horizontal="left" vertical="center" wrapText="1"/>
    </xf>
    <xf numFmtId="0" fontId="24" fillId="0" borderId="0" xfId="0" applyFont="1" applyAlignment="1">
      <alignment horizontal="justify" vertical="center"/>
    </xf>
    <xf numFmtId="0" fontId="3" fillId="0" borderId="0" xfId="0" applyFont="1" applyAlignment="1">
      <alignment horizontal="justify" vertical="center" wrapText="1"/>
    </xf>
    <xf numFmtId="0" fontId="12" fillId="0" borderId="1" xfId="0" applyFont="1" applyBorder="1" applyAlignment="1">
      <alignment horizontal="left" vertical="center"/>
    </xf>
    <xf numFmtId="0" fontId="12" fillId="0" borderId="1" xfId="0" applyFont="1" applyBorder="1" applyAlignment="1">
      <alignment horizontal="right" vertical="center" wrapText="1"/>
    </xf>
    <xf numFmtId="0" fontId="8" fillId="0" borderId="1" xfId="0" applyFont="1" applyFill="1" applyBorder="1" applyAlignment="1">
      <alignment horizontal="left" vertical="center"/>
    </xf>
    <xf numFmtId="0" fontId="8" fillId="0" borderId="1" xfId="0" applyFont="1" applyFill="1" applyBorder="1" applyAlignment="1">
      <alignment horizontal="right" vertical="center" wrapText="1"/>
    </xf>
    <xf numFmtId="3" fontId="8" fillId="0" borderId="1" xfId="0" applyNumberFormat="1" applyFont="1" applyFill="1" applyBorder="1" applyAlignment="1">
      <alignment horizontal="right" vertical="center"/>
    </xf>
    <xf numFmtId="0" fontId="8" fillId="0" borderId="1" xfId="0" applyFont="1" applyFill="1" applyBorder="1" applyAlignment="1">
      <alignment horizontal="right" vertical="center"/>
    </xf>
    <xf numFmtId="0" fontId="15" fillId="0" borderId="0" xfId="0" applyFont="1" applyFill="1"/>
    <xf numFmtId="168" fontId="8" fillId="0" borderId="0" xfId="0" applyNumberFormat="1" applyFont="1" applyFill="1" applyBorder="1" applyAlignment="1">
      <alignment horizontal="right" vertical="center" wrapText="1"/>
    </xf>
    <xf numFmtId="0" fontId="15" fillId="0" borderId="0" xfId="0" applyFont="1" applyFill="1" applyBorder="1"/>
    <xf numFmtId="0" fontId="8" fillId="0" borderId="1" xfId="0" applyFont="1" applyFill="1" applyBorder="1" applyAlignment="1">
      <alignment horizontal="left" vertical="center" wrapText="1"/>
    </xf>
    <xf numFmtId="0" fontId="13" fillId="0" borderId="2" xfId="0" applyFont="1" applyBorder="1"/>
    <xf numFmtId="168" fontId="12" fillId="0" borderId="2" xfId="0" applyNumberFormat="1" applyFont="1" applyFill="1" applyBorder="1" applyAlignment="1">
      <alignment horizontal="right" vertical="center"/>
    </xf>
    <xf numFmtId="0" fontId="12" fillId="0" borderId="1" xfId="0" applyFont="1" applyBorder="1" applyAlignment="1">
      <alignment vertical="top" wrapText="1"/>
    </xf>
    <xf numFmtId="0" fontId="8" fillId="0" borderId="0" xfId="0" applyFont="1" applyAlignment="1">
      <alignment horizontal="left" vertical="center" wrapText="1"/>
    </xf>
    <xf numFmtId="3" fontId="8" fillId="0" borderId="0" xfId="0" applyNumberFormat="1" applyFont="1" applyFill="1" applyAlignment="1">
      <alignment horizontal="right" vertical="center"/>
    </xf>
    <xf numFmtId="0" fontId="8" fillId="0" borderId="0" xfId="0" applyFont="1" applyAlignment="1">
      <alignment horizontal="left" vertical="center"/>
    </xf>
    <xf numFmtId="3" fontId="12" fillId="0" borderId="2" xfId="0" applyNumberFormat="1" applyFont="1" applyFill="1" applyBorder="1" applyAlignment="1">
      <alignment horizontal="left" vertical="center"/>
    </xf>
    <xf numFmtId="3" fontId="12" fillId="0" borderId="2" xfId="0" applyNumberFormat="1" applyFont="1" applyFill="1" applyBorder="1" applyAlignment="1">
      <alignment horizontal="right" vertical="center"/>
    </xf>
    <xf numFmtId="0" fontId="6" fillId="0" borderId="1" xfId="0" applyFont="1" applyFill="1" applyBorder="1" applyAlignment="1">
      <alignment horizontal="right" vertical="center"/>
    </xf>
    <xf numFmtId="0" fontId="6" fillId="0" borderId="2" xfId="0" applyFont="1" applyFill="1" applyBorder="1" applyAlignment="1">
      <alignment horizontal="left" vertical="center"/>
    </xf>
    <xf numFmtId="0" fontId="11" fillId="0" borderId="1" xfId="0" applyFont="1" applyBorder="1" applyAlignment="1">
      <alignment vertical="center"/>
    </xf>
    <xf numFmtId="3" fontId="7" fillId="0" borderId="10" xfId="0" applyNumberFormat="1" applyFont="1" applyBorder="1" applyAlignment="1">
      <alignment horizontal="right" vertical="center"/>
    </xf>
    <xf numFmtId="0" fontId="7" fillId="0" borderId="2" xfId="0" applyFont="1" applyBorder="1" applyAlignment="1">
      <alignment horizontal="left" vertical="center"/>
    </xf>
    <xf numFmtId="0" fontId="6" fillId="0" borderId="11" xfId="0" applyFont="1" applyBorder="1" applyAlignment="1">
      <alignment horizontal="right" vertical="center" wrapText="1"/>
    </xf>
    <xf numFmtId="3" fontId="6" fillId="0" borderId="11" xfId="0" applyNumberFormat="1" applyFont="1" applyBorder="1" applyAlignment="1">
      <alignment horizontal="right" vertical="center"/>
    </xf>
    <xf numFmtId="0" fontId="22" fillId="0" borderId="8" xfId="0" applyFont="1" applyBorder="1" applyAlignment="1">
      <alignment vertical="center"/>
    </xf>
    <xf numFmtId="0" fontId="7" fillId="0" borderId="0" xfId="0" applyFont="1" applyBorder="1" applyAlignment="1">
      <alignment horizontal="left" vertical="center"/>
    </xf>
    <xf numFmtId="3" fontId="7" fillId="0" borderId="0" xfId="0" applyNumberFormat="1" applyFont="1" applyBorder="1" applyAlignment="1">
      <alignment horizontal="right" vertical="center"/>
    </xf>
    <xf numFmtId="0" fontId="26" fillId="0" borderId="1" xfId="0" applyFont="1" applyBorder="1" applyAlignment="1">
      <alignment horizontal="left" vertical="center"/>
    </xf>
    <xf numFmtId="0" fontId="12" fillId="0" borderId="2" xfId="0" applyFont="1" applyBorder="1" applyAlignment="1"/>
    <xf numFmtId="0" fontId="6" fillId="0" borderId="2" xfId="0" applyFont="1" applyBorder="1" applyAlignment="1">
      <alignment horizontal="right" wrapText="1"/>
    </xf>
    <xf numFmtId="0" fontId="6" fillId="0" borderId="6" xfId="0" applyFont="1" applyBorder="1" applyAlignment="1">
      <alignment horizontal="right" wrapText="1"/>
    </xf>
    <xf numFmtId="0" fontId="6" fillId="0" borderId="7" xfId="0" applyFont="1" applyBorder="1" applyAlignment="1">
      <alignment horizontal="right" wrapText="1"/>
    </xf>
    <xf numFmtId="0" fontId="6" fillId="0" borderId="1" xfId="0" applyFont="1" applyBorder="1" applyAlignment="1">
      <alignment horizontal="right" wrapText="1"/>
    </xf>
    <xf numFmtId="0" fontId="8" fillId="0" borderId="0" xfId="0" applyFont="1" applyFill="1" applyBorder="1" applyAlignment="1">
      <alignment horizontal="right" vertical="center"/>
    </xf>
    <xf numFmtId="0" fontId="8" fillId="0" borderId="5" xfId="0" applyFont="1" applyFill="1" applyBorder="1" applyAlignment="1">
      <alignment horizontal="right" vertical="center" wrapText="1"/>
    </xf>
    <xf numFmtId="0" fontId="8" fillId="0" borderId="0" xfId="0" applyFont="1" applyFill="1" applyBorder="1" applyAlignment="1">
      <alignment horizontal="right" vertical="center" wrapText="1"/>
    </xf>
    <xf numFmtId="0" fontId="12" fillId="0" borderId="2" xfId="0" applyFont="1" applyFill="1" applyBorder="1" applyAlignment="1">
      <alignment horizontal="right" vertical="center"/>
    </xf>
    <xf numFmtId="3" fontId="12" fillId="0" borderId="6" xfId="0" applyNumberFormat="1" applyFont="1" applyFill="1" applyBorder="1" applyAlignment="1">
      <alignment horizontal="right" vertical="center" wrapText="1"/>
    </xf>
    <xf numFmtId="0" fontId="0" fillId="0" borderId="0" xfId="0" applyFont="1"/>
    <xf numFmtId="0" fontId="9" fillId="0" borderId="0" xfId="0" applyFont="1"/>
    <xf numFmtId="0" fontId="21" fillId="0" borderId="0" xfId="0" applyFont="1" applyFill="1" applyAlignment="1">
      <alignment horizontal="left" vertical="center" wrapText="1"/>
    </xf>
    <xf numFmtId="168" fontId="19" fillId="0" borderId="0" xfId="0" applyNumberFormat="1" applyFont="1" applyFill="1" applyAlignment="1">
      <alignment horizontal="right" vertical="center" wrapText="1"/>
    </xf>
    <xf numFmtId="168" fontId="18" fillId="0" borderId="0" xfId="0" applyNumberFormat="1" applyFont="1" applyFill="1" applyAlignment="1">
      <alignment horizontal="right" vertical="center" wrapText="1"/>
    </xf>
    <xf numFmtId="0" fontId="12" fillId="0" borderId="0" xfId="0" applyFont="1" applyAlignment="1">
      <alignment horizontal="left" vertical="center"/>
    </xf>
    <xf numFmtId="3" fontId="10" fillId="0" borderId="0" xfId="0" applyNumberFormat="1" applyFont="1" applyFill="1" applyBorder="1" applyAlignment="1">
      <alignment horizontal="right" vertical="center"/>
    </xf>
    <xf numFmtId="0" fontId="8" fillId="0" borderId="0" xfId="0" applyFont="1" applyFill="1" applyAlignment="1">
      <alignment horizontal="justify" vertical="center" wrapText="1"/>
    </xf>
    <xf numFmtId="0" fontId="12" fillId="0" borderId="1" xfId="0" applyFont="1" applyFill="1" applyBorder="1" applyAlignment="1">
      <alignment horizontal="left" vertical="center"/>
    </xf>
    <xf numFmtId="0" fontId="8" fillId="0" borderId="0" xfId="0" applyFont="1" applyFill="1" applyAlignment="1">
      <alignment horizontal="left" vertical="center"/>
    </xf>
    <xf numFmtId="0" fontId="8" fillId="0" borderId="0" xfId="0" applyFont="1" applyFill="1" applyAlignment="1">
      <alignment horizontal="right" vertical="center"/>
    </xf>
    <xf numFmtId="0" fontId="8" fillId="0" borderId="2" xfId="0" applyFont="1" applyFill="1" applyBorder="1" applyAlignment="1">
      <alignment horizontal="justify" vertical="center" wrapText="1"/>
    </xf>
    <xf numFmtId="3" fontId="8" fillId="0" borderId="2" xfId="0" applyNumberFormat="1" applyFont="1" applyFill="1" applyBorder="1" applyAlignment="1">
      <alignment horizontal="right" vertical="center" wrapText="1"/>
    </xf>
    <xf numFmtId="0" fontId="8" fillId="4" borderId="0" xfId="0" applyFont="1" applyFill="1" applyAlignment="1">
      <alignment horizontal="justify" vertical="center" wrapText="1"/>
    </xf>
    <xf numFmtId="0" fontId="8" fillId="4" borderId="2" xfId="0" applyFont="1" applyFill="1" applyBorder="1" applyAlignment="1">
      <alignment horizontal="justify" vertical="center" wrapText="1"/>
    </xf>
    <xf numFmtId="0" fontId="8" fillId="4" borderId="0" xfId="0" applyFont="1" applyFill="1" applyAlignment="1">
      <alignment horizontal="left" vertical="center"/>
    </xf>
    <xf numFmtId="0" fontId="12" fillId="4" borderId="1" xfId="0" applyFont="1" applyFill="1" applyBorder="1" applyAlignment="1">
      <alignment horizontal="left" vertical="center" wrapText="1"/>
    </xf>
    <xf numFmtId="0" fontId="12" fillId="4" borderId="1" xfId="0" applyFont="1" applyFill="1" applyBorder="1" applyAlignment="1">
      <alignment horizontal="left" vertical="center"/>
    </xf>
    <xf numFmtId="0" fontId="12" fillId="0" borderId="2" xfId="0" applyFont="1" applyFill="1" applyBorder="1" applyAlignment="1">
      <alignment horizontal="left" vertical="center"/>
    </xf>
    <xf numFmtId="0" fontId="28" fillId="0" borderId="1" xfId="0" applyFont="1" applyFill="1" applyBorder="1" applyAlignment="1">
      <alignment horizontal="left"/>
    </xf>
    <xf numFmtId="3" fontId="12" fillId="0" borderId="2" xfId="0" applyNumberFormat="1" applyFont="1" applyFill="1" applyBorder="1" applyAlignment="1">
      <alignment vertical="center"/>
    </xf>
    <xf numFmtId="0" fontId="20" fillId="0" borderId="0" xfId="0" applyFont="1" applyAlignment="1">
      <alignment horizontal="left" vertical="center"/>
    </xf>
    <xf numFmtId="0" fontId="13" fillId="0" borderId="1" xfId="0" applyFont="1" applyFill="1" applyBorder="1" applyAlignment="1">
      <alignment horizontal="left"/>
    </xf>
    <xf numFmtId="0" fontId="27" fillId="0" borderId="1" xfId="0" applyFont="1" applyFill="1" applyBorder="1" applyAlignment="1">
      <alignment horizontal="right" wrapText="1"/>
    </xf>
    <xf numFmtId="0" fontId="29" fillId="0" borderId="0" xfId="0" applyFont="1" applyAlignment="1">
      <alignment horizontal="left" vertical="center"/>
    </xf>
    <xf numFmtId="0" fontId="29" fillId="0" borderId="2" xfId="0" applyFont="1" applyBorder="1" applyAlignment="1">
      <alignment horizontal="left" vertical="center"/>
    </xf>
    <xf numFmtId="0" fontId="12" fillId="0" borderId="0" xfId="0" applyFont="1" applyFill="1" applyAlignment="1">
      <alignment horizontal="left" vertical="center"/>
    </xf>
    <xf numFmtId="3" fontId="12" fillId="0" borderId="0" xfId="0" applyNumberFormat="1" applyFont="1" applyFill="1" applyAlignment="1">
      <alignment horizontal="right" vertical="center"/>
    </xf>
    <xf numFmtId="0" fontId="8" fillId="0" borderId="0" xfId="0" applyFont="1" applyFill="1" applyAlignment="1">
      <alignment horizontal="left" vertical="center" wrapText="1" indent="2"/>
    </xf>
    <xf numFmtId="0" fontId="28" fillId="0" borderId="0" xfId="0" applyFont="1" applyFill="1" applyAlignment="1">
      <alignment vertical="top"/>
    </xf>
    <xf numFmtId="0" fontId="8" fillId="0" borderId="0" xfId="0" applyFont="1" applyFill="1" applyAlignment="1">
      <alignment horizontal="left" vertical="center" wrapText="1" indent="3"/>
    </xf>
    <xf numFmtId="0" fontId="8" fillId="0" borderId="3" xfId="0" applyFont="1" applyFill="1" applyBorder="1" applyAlignment="1">
      <alignment horizontal="left" vertical="center" wrapText="1" indent="2"/>
    </xf>
    <xf numFmtId="3" fontId="8" fillId="0" borderId="3" xfId="0" applyNumberFormat="1" applyFont="1" applyFill="1" applyBorder="1" applyAlignment="1">
      <alignment horizontal="right" vertical="center"/>
    </xf>
    <xf numFmtId="0" fontId="12" fillId="0" borderId="0" xfId="0" applyFont="1" applyFill="1" applyBorder="1" applyAlignment="1">
      <alignment horizontal="left" vertical="center" wrapText="1"/>
    </xf>
    <xf numFmtId="3" fontId="12" fillId="0" borderId="0" xfId="0" applyNumberFormat="1" applyFont="1" applyFill="1" applyBorder="1" applyAlignment="1">
      <alignment horizontal="right" vertical="center"/>
    </xf>
    <xf numFmtId="0" fontId="12" fillId="0" borderId="0" xfId="0" applyFont="1" applyFill="1" applyBorder="1" applyAlignment="1">
      <alignment horizontal="right" vertical="center"/>
    </xf>
    <xf numFmtId="3" fontId="8" fillId="0" borderId="0" xfId="1" applyNumberFormat="1" applyFont="1" applyFill="1" applyAlignment="1">
      <alignment horizontal="right" vertical="center"/>
    </xf>
    <xf numFmtId="3" fontId="28" fillId="0" borderId="0" xfId="0" applyNumberFormat="1" applyFont="1" applyFill="1" applyAlignment="1">
      <alignment vertical="top"/>
    </xf>
    <xf numFmtId="0" fontId="28" fillId="0" borderId="0" xfId="0" applyFont="1" applyFill="1" applyAlignment="1">
      <alignment horizontal="left" vertical="top" wrapText="1"/>
    </xf>
    <xf numFmtId="0" fontId="12" fillId="0" borderId="1" xfId="0" applyFont="1" applyFill="1" applyBorder="1" applyAlignment="1">
      <alignment vertical="top" wrapText="1"/>
    </xf>
    <xf numFmtId="0" fontId="12" fillId="5" borderId="1" xfId="0" applyFont="1" applyFill="1" applyBorder="1" applyAlignment="1">
      <alignment vertical="top" wrapText="1"/>
    </xf>
    <xf numFmtId="3" fontId="12" fillId="5" borderId="0" xfId="0" applyNumberFormat="1" applyFont="1" applyFill="1" applyAlignment="1">
      <alignment horizontal="right" vertical="center" wrapText="1"/>
    </xf>
    <xf numFmtId="3" fontId="12" fillId="5" borderId="2" xfId="0" applyNumberFormat="1" applyFont="1" applyFill="1" applyBorder="1" applyAlignment="1">
      <alignment horizontal="right" vertical="center" wrapText="1"/>
    </xf>
    <xf numFmtId="3" fontId="12" fillId="5" borderId="0" xfId="0" applyNumberFormat="1" applyFont="1" applyFill="1" applyAlignment="1">
      <alignment horizontal="right" vertical="center"/>
    </xf>
    <xf numFmtId="3" fontId="12" fillId="5" borderId="2" xfId="0" applyNumberFormat="1" applyFont="1" applyFill="1" applyBorder="1" applyAlignment="1">
      <alignment horizontal="right" vertical="center"/>
    </xf>
    <xf numFmtId="3" fontId="8" fillId="0" borderId="0" xfId="0" applyNumberFormat="1" applyFont="1" applyFill="1" applyAlignment="1">
      <alignment horizontal="left" vertical="center"/>
    </xf>
    <xf numFmtId="3" fontId="8" fillId="0" borderId="2" xfId="0" applyNumberFormat="1" applyFont="1" applyFill="1" applyBorder="1" applyAlignment="1">
      <alignment horizontal="right" vertical="center"/>
    </xf>
    <xf numFmtId="3" fontId="12" fillId="0" borderId="1" xfId="0" applyNumberFormat="1" applyFont="1" applyFill="1" applyBorder="1" applyAlignment="1">
      <alignment vertical="top" wrapText="1"/>
    </xf>
    <xf numFmtId="3" fontId="12" fillId="5" borderId="1" xfId="0" applyNumberFormat="1" applyFont="1" applyFill="1" applyBorder="1" applyAlignment="1">
      <alignment vertical="top" wrapText="1"/>
    </xf>
    <xf numFmtId="0" fontId="12" fillId="0" borderId="1" xfId="0" applyFont="1" applyBorder="1" applyAlignment="1">
      <alignment horizontal="right" vertical="center"/>
    </xf>
    <xf numFmtId="3" fontId="8" fillId="0" borderId="0" xfId="0" applyNumberFormat="1" applyFont="1" applyAlignment="1">
      <alignment horizontal="right" vertical="center"/>
    </xf>
    <xf numFmtId="3" fontId="8" fillId="0" borderId="2" xfId="0" applyNumberFormat="1" applyFont="1" applyBorder="1" applyAlignment="1">
      <alignment horizontal="left" vertical="center" wrapText="1"/>
    </xf>
    <xf numFmtId="3" fontId="8" fillId="0" borderId="2" xfId="0" applyNumberFormat="1" applyFont="1" applyBorder="1" applyAlignment="1">
      <alignment horizontal="right" vertical="center" wrapText="1"/>
    </xf>
    <xf numFmtId="0" fontId="12" fillId="0" borderId="2" xfId="0" applyFont="1" applyFill="1" applyBorder="1" applyAlignment="1">
      <alignment horizontal="left" wrapText="1"/>
    </xf>
    <xf numFmtId="3" fontId="12" fillId="0" borderId="2" xfId="0" applyNumberFormat="1" applyFont="1" applyFill="1" applyBorder="1" applyAlignment="1">
      <alignment horizontal="right"/>
    </xf>
    <xf numFmtId="3" fontId="12" fillId="0" borderId="2" xfId="0" applyNumberFormat="1" applyFont="1" applyFill="1" applyBorder="1" applyAlignment="1">
      <alignment horizontal="right" wrapText="1"/>
    </xf>
    <xf numFmtId="0" fontId="12" fillId="0" borderId="8" xfId="0" applyFont="1" applyFill="1" applyBorder="1" applyAlignment="1">
      <alignment horizontal="left" vertical="center" wrapText="1"/>
    </xf>
    <xf numFmtId="1" fontId="12" fillId="0" borderId="1" xfId="0" applyNumberFormat="1" applyFont="1" applyFill="1" applyBorder="1" applyAlignment="1">
      <alignment horizontal="right" vertical="center" wrapText="1"/>
    </xf>
    <xf numFmtId="165" fontId="8" fillId="0" borderId="0" xfId="1" applyNumberFormat="1" applyFont="1" applyFill="1" applyBorder="1" applyAlignment="1">
      <alignment horizontal="right" vertical="center" wrapText="1"/>
    </xf>
    <xf numFmtId="3" fontId="8" fillId="0" borderId="0" xfId="0" applyNumberFormat="1" applyFont="1" applyFill="1" applyBorder="1" applyAlignment="1">
      <alignment horizontal="right" vertical="center" wrapText="1"/>
    </xf>
    <xf numFmtId="169" fontId="7" fillId="0" borderId="0" xfId="1" applyNumberFormat="1" applyFont="1" applyFill="1" applyBorder="1" applyAlignment="1">
      <alignment horizontal="center" vertical="center" wrapText="1"/>
    </xf>
    <xf numFmtId="0" fontId="8" fillId="0" borderId="2" xfId="0" applyFont="1" applyBorder="1" applyAlignment="1">
      <alignment horizontal="left" vertical="center"/>
    </xf>
    <xf numFmtId="0" fontId="8" fillId="0" borderId="2" xfId="0" applyFont="1" applyBorder="1" applyAlignment="1">
      <alignment vertical="center"/>
    </xf>
    <xf numFmtId="0" fontId="8" fillId="0" borderId="0" xfId="0" applyFont="1" applyAlignment="1">
      <alignment horizontal="right" vertical="center"/>
    </xf>
    <xf numFmtId="0" fontId="8" fillId="0" borderId="0" xfId="0" applyFont="1" applyAlignment="1">
      <alignment horizontal="right" vertical="center" wrapText="1"/>
    </xf>
    <xf numFmtId="1" fontId="8" fillId="0" borderId="2" xfId="0" applyNumberFormat="1" applyFont="1" applyBorder="1" applyAlignment="1">
      <alignment vertical="center"/>
    </xf>
    <xf numFmtId="0" fontId="30" fillId="0" borderId="0" xfId="0" applyFont="1" applyFill="1" applyBorder="1"/>
    <xf numFmtId="0" fontId="11" fillId="0" borderId="0" xfId="0" applyFont="1"/>
    <xf numFmtId="0" fontId="5" fillId="0" borderId="0" xfId="0" applyFont="1" applyAlignment="1">
      <alignment horizontal="justify" vertical="center" wrapText="1"/>
    </xf>
    <xf numFmtId="0" fontId="4" fillId="0" borderId="0" xfId="0" applyFont="1" applyAlignment="1">
      <alignment horizontal="left" vertical="center"/>
    </xf>
    <xf numFmtId="0" fontId="12" fillId="3" borderId="1" xfId="0" applyFont="1" applyFill="1" applyBorder="1" applyAlignment="1">
      <alignment horizontal="left" vertical="center" wrapText="1"/>
    </xf>
    <xf numFmtId="3" fontId="12" fillId="0" borderId="0" xfId="0" applyNumberFormat="1" applyFont="1" applyAlignment="1">
      <alignment horizontal="right" vertical="center"/>
    </xf>
    <xf numFmtId="0" fontId="12" fillId="0" borderId="2" xfId="0" applyFont="1" applyBorder="1" applyAlignment="1">
      <alignment horizontal="left" vertical="center"/>
    </xf>
    <xf numFmtId="3" fontId="8" fillId="0" borderId="2" xfId="0" applyNumberFormat="1" applyFont="1" applyBorder="1" applyAlignment="1">
      <alignment horizontal="right" vertical="center"/>
    </xf>
    <xf numFmtId="0" fontId="8" fillId="0" borderId="2" xfId="0" applyFont="1" applyBorder="1" applyAlignment="1">
      <alignment horizontal="right" vertical="center"/>
    </xf>
    <xf numFmtId="3" fontId="12" fillId="0" borderId="2" xfId="0" applyNumberFormat="1" applyFont="1" applyBorder="1" applyAlignment="1">
      <alignment horizontal="right" vertical="center"/>
    </xf>
    <xf numFmtId="0" fontId="8" fillId="0" borderId="2" xfId="0" applyFont="1" applyBorder="1" applyAlignment="1">
      <alignment horizontal="left" vertical="center" wrapText="1"/>
    </xf>
    <xf numFmtId="0" fontId="31" fillId="0" borderId="0" xfId="0" applyFont="1" applyAlignment="1">
      <alignment horizontal="left" vertical="center"/>
    </xf>
    <xf numFmtId="0" fontId="12" fillId="0" borderId="4" xfId="0" applyFont="1" applyFill="1" applyBorder="1" applyAlignment="1">
      <alignment horizontal="left" vertical="center" wrapText="1"/>
    </xf>
    <xf numFmtId="0" fontId="8" fillId="0" borderId="5" xfId="0" applyFont="1" applyFill="1" applyBorder="1" applyAlignment="1">
      <alignment horizontal="left" vertical="center" wrapText="1"/>
    </xf>
    <xf numFmtId="0" fontId="8" fillId="0" borderId="6" xfId="0" applyFont="1" applyFill="1" applyBorder="1" applyAlignment="1">
      <alignment horizontal="left" vertical="center" wrapText="1"/>
    </xf>
    <xf numFmtId="0" fontId="32" fillId="0" borderId="0" xfId="0" applyFont="1" applyAlignment="1">
      <alignment horizontal="justify" vertical="center" wrapText="1"/>
    </xf>
    <xf numFmtId="0" fontId="14" fillId="0" borderId="0" xfId="0" applyFont="1" applyAlignment="1">
      <alignment horizontal="justify" vertical="center"/>
    </xf>
    <xf numFmtId="0" fontId="16" fillId="0" borderId="0" xfId="0" applyFont="1"/>
    <xf numFmtId="0" fontId="12" fillId="0" borderId="1" xfId="0" applyFont="1" applyFill="1" applyBorder="1" applyAlignment="1">
      <alignment horizontal="left" vertical="center" wrapText="1"/>
    </xf>
    <xf numFmtId="0" fontId="15" fillId="0" borderId="0" xfId="0" applyFont="1" applyFill="1" applyAlignment="1">
      <alignment horizontal="left" vertical="center"/>
    </xf>
    <xf numFmtId="0" fontId="13" fillId="0" borderId="2" xfId="0" applyFont="1" applyFill="1" applyBorder="1" applyAlignment="1">
      <alignment horizontal="left" vertical="center"/>
    </xf>
    <xf numFmtId="0" fontId="34" fillId="0" borderId="0" xfId="0" applyFont="1"/>
    <xf numFmtId="3" fontId="8" fillId="0" borderId="0" xfId="0" applyNumberFormat="1" applyFont="1" applyFill="1" applyBorder="1" applyAlignment="1">
      <alignment horizontal="right" vertical="center"/>
    </xf>
    <xf numFmtId="3" fontId="8" fillId="0" borderId="5" xfId="0" applyNumberFormat="1" applyFont="1" applyFill="1" applyBorder="1" applyAlignment="1">
      <alignment horizontal="right" vertical="center"/>
    </xf>
    <xf numFmtId="3" fontId="8" fillId="0" borderId="6" xfId="0" applyNumberFormat="1" applyFont="1" applyFill="1" applyBorder="1" applyAlignment="1">
      <alignment horizontal="right" vertical="center"/>
    </xf>
    <xf numFmtId="3" fontId="8" fillId="0" borderId="8" xfId="0" applyNumberFormat="1" applyFont="1" applyFill="1" applyBorder="1" applyAlignment="1">
      <alignment horizontal="right" vertical="center"/>
    </xf>
    <xf numFmtId="3" fontId="8" fillId="0" borderId="16" xfId="0" applyNumberFormat="1" applyFont="1" applyFill="1" applyBorder="1" applyAlignment="1">
      <alignment horizontal="right" vertical="center"/>
    </xf>
    <xf numFmtId="3" fontId="8" fillId="0" borderId="17" xfId="0" applyNumberFormat="1" applyFont="1" applyFill="1" applyBorder="1" applyAlignment="1">
      <alignment horizontal="right" vertical="center"/>
    </xf>
    <xf numFmtId="3" fontId="8" fillId="0" borderId="14" xfId="0" applyNumberFormat="1" applyFont="1" applyFill="1" applyBorder="1" applyAlignment="1">
      <alignment horizontal="right" vertical="center"/>
    </xf>
    <xf numFmtId="3" fontId="8" fillId="0" borderId="15" xfId="0" applyNumberFormat="1" applyFont="1" applyFill="1" applyBorder="1" applyAlignment="1">
      <alignment horizontal="right" vertical="center"/>
    </xf>
    <xf numFmtId="0" fontId="12" fillId="0" borderId="0" xfId="0" applyFont="1" applyFill="1" applyAlignment="1">
      <alignment horizontal="right" vertical="center"/>
    </xf>
    <xf numFmtId="0" fontId="8" fillId="0" borderId="2" xfId="0" applyFont="1" applyFill="1" applyBorder="1" applyAlignment="1">
      <alignment horizontal="left" vertical="center"/>
    </xf>
    <xf numFmtId="0" fontId="8" fillId="0" borderId="2" xfId="0" applyFont="1" applyFill="1" applyBorder="1" applyAlignment="1">
      <alignment horizontal="right" vertical="center"/>
    </xf>
    <xf numFmtId="0" fontId="25" fillId="0" borderId="1" xfId="0" applyFont="1" applyFill="1" applyBorder="1" applyAlignment="1">
      <alignment horizontal="left" vertical="center"/>
    </xf>
    <xf numFmtId="3" fontId="6" fillId="0" borderId="11" xfId="0" applyNumberFormat="1" applyFont="1" applyFill="1" applyBorder="1" applyAlignment="1">
      <alignment horizontal="right" vertical="center"/>
    </xf>
    <xf numFmtId="0" fontId="0" fillId="0" borderId="0" xfId="0"/>
    <xf numFmtId="0" fontId="12" fillId="0" borderId="11" xfId="0" applyFont="1" applyFill="1" applyBorder="1" applyAlignment="1">
      <alignment horizontal="right" vertical="center" wrapText="1"/>
    </xf>
    <xf numFmtId="0" fontId="0" fillId="0" borderId="0" xfId="0"/>
    <xf numFmtId="0" fontId="9" fillId="0" borderId="0" xfId="0" applyFont="1" applyAlignment="1">
      <alignment horizontal="left" vertical="center"/>
    </xf>
    <xf numFmtId="0" fontId="8" fillId="0" borderId="0" xfId="0" applyFont="1" applyFill="1" applyBorder="1" applyAlignment="1">
      <alignment horizontal="right"/>
    </xf>
    <xf numFmtId="3" fontId="8" fillId="0" borderId="10" xfId="0" applyNumberFormat="1" applyFont="1" applyFill="1" applyBorder="1" applyAlignment="1">
      <alignment horizontal="right" vertical="center"/>
    </xf>
    <xf numFmtId="0" fontId="8" fillId="0" borderId="0" xfId="0" applyFont="1"/>
    <xf numFmtId="0" fontId="8" fillId="0" borderId="10" xfId="0" applyFont="1" applyFill="1" applyBorder="1" applyAlignment="1">
      <alignment horizontal="right" vertical="center"/>
    </xf>
    <xf numFmtId="0" fontId="12" fillId="0" borderId="0" xfId="0" applyFont="1" applyFill="1" applyBorder="1" applyAlignment="1">
      <alignment horizontal="left" vertical="center"/>
    </xf>
    <xf numFmtId="0" fontId="12" fillId="0" borderId="0" xfId="0" applyFont="1" applyFill="1" applyBorder="1" applyAlignment="1">
      <alignment horizontal="right" vertical="center" wrapText="1"/>
    </xf>
    <xf numFmtId="0" fontId="36" fillId="0" borderId="1" xfId="0" applyFont="1" applyBorder="1" applyAlignment="1">
      <alignment horizontal="left" vertical="center"/>
    </xf>
    <xf numFmtId="0" fontId="13" fillId="0" borderId="1" xfId="0" applyFont="1" applyBorder="1"/>
    <xf numFmtId="0" fontId="12" fillId="0" borderId="4" xfId="0" applyFont="1" applyBorder="1" applyAlignment="1">
      <alignment horizontal="right" vertical="center"/>
    </xf>
    <xf numFmtId="0" fontId="13" fillId="0" borderId="0" xfId="0" applyFont="1" applyAlignment="1">
      <alignment horizontal="right" vertical="center" wrapText="1"/>
    </xf>
    <xf numFmtId="0" fontId="12" fillId="0" borderId="5" xfId="0" applyFont="1" applyFill="1" applyBorder="1" applyAlignment="1">
      <alignment horizontal="right" vertical="center"/>
    </xf>
    <xf numFmtId="0" fontId="29" fillId="0" borderId="0" xfId="0" applyFont="1" applyFill="1" applyBorder="1" applyAlignment="1">
      <alignment horizontal="right" vertical="center"/>
    </xf>
    <xf numFmtId="0" fontId="8" fillId="0" borderId="0" xfId="0" applyFont="1" applyAlignment="1">
      <alignment vertical="center"/>
    </xf>
    <xf numFmtId="0" fontId="37" fillId="0" borderId="0" xfId="0" applyFont="1" applyAlignment="1">
      <alignment horizontal="left" vertical="center" wrapText="1"/>
    </xf>
    <xf numFmtId="0" fontId="8" fillId="0" borderId="5" xfId="0" applyFont="1" applyFill="1" applyBorder="1" applyAlignment="1">
      <alignment horizontal="right" vertical="center"/>
    </xf>
    <xf numFmtId="0" fontId="38" fillId="0" borderId="0" xfId="0" applyFont="1" applyFill="1" applyBorder="1" applyAlignment="1">
      <alignment horizontal="right" vertical="center"/>
    </xf>
    <xf numFmtId="0" fontId="12" fillId="0" borderId="0" xfId="0" applyFont="1" applyAlignment="1">
      <alignment vertical="center"/>
    </xf>
    <xf numFmtId="0" fontId="28" fillId="0" borderId="0" xfId="0" applyFont="1" applyAlignment="1">
      <alignment vertical="top" wrapText="1"/>
    </xf>
    <xf numFmtId="0" fontId="37" fillId="0" borderId="0" xfId="0" applyFont="1" applyAlignment="1">
      <alignment horizontal="left" vertical="top" wrapText="1"/>
    </xf>
    <xf numFmtId="0" fontId="8" fillId="0" borderId="0" xfId="0" applyFont="1" applyFill="1" applyBorder="1" applyAlignment="1">
      <alignment horizontal="right" vertical="top"/>
    </xf>
    <xf numFmtId="0" fontId="8" fillId="0" borderId="5" xfId="0" applyFont="1" applyFill="1" applyBorder="1" applyAlignment="1">
      <alignment horizontal="right" vertical="top"/>
    </xf>
    <xf numFmtId="0" fontId="38" fillId="0" borderId="0" xfId="0" applyFont="1" applyFill="1" applyBorder="1" applyAlignment="1">
      <alignment horizontal="right" vertical="top"/>
    </xf>
    <xf numFmtId="0" fontId="8" fillId="0" borderId="0" xfId="0" applyFont="1" applyAlignment="1">
      <alignment vertical="center" wrapText="1"/>
    </xf>
    <xf numFmtId="0" fontId="28" fillId="0" borderId="0" xfId="0" applyFont="1" applyAlignment="1">
      <alignment horizontal="left" vertical="top"/>
    </xf>
    <xf numFmtId="0" fontId="28" fillId="0" borderId="0" xfId="0" applyFont="1" applyFill="1" applyBorder="1" applyAlignment="1">
      <alignment vertical="top"/>
    </xf>
    <xf numFmtId="0" fontId="28" fillId="0" borderId="5" xfId="0" applyFont="1" applyFill="1" applyBorder="1" applyAlignment="1">
      <alignment vertical="top"/>
    </xf>
    <xf numFmtId="0" fontId="38" fillId="0" borderId="0" xfId="0" applyFont="1" applyFill="1" applyBorder="1" applyAlignment="1">
      <alignment vertical="top"/>
    </xf>
    <xf numFmtId="0" fontId="28" fillId="0" borderId="2" xfId="0" applyFont="1" applyBorder="1" applyAlignment="1">
      <alignment vertical="top" wrapText="1"/>
    </xf>
    <xf numFmtId="3" fontId="12" fillId="0" borderId="6" xfId="0" applyNumberFormat="1" applyFont="1" applyFill="1" applyBorder="1" applyAlignment="1">
      <alignment horizontal="right" vertical="center"/>
    </xf>
    <xf numFmtId="0" fontId="29" fillId="0" borderId="2" xfId="0" applyFont="1" applyFill="1" applyBorder="1" applyAlignment="1">
      <alignment horizontal="right" vertical="center"/>
    </xf>
    <xf numFmtId="3" fontId="29" fillId="0" borderId="2" xfId="0" applyNumberFormat="1" applyFont="1" applyFill="1" applyBorder="1" applyAlignment="1">
      <alignment horizontal="right" vertical="center"/>
    </xf>
    <xf numFmtId="0" fontId="33" fillId="0" borderId="0" xfId="0" applyFont="1"/>
    <xf numFmtId="0" fontId="29" fillId="0" borderId="1" xfId="0" applyFont="1" applyFill="1" applyBorder="1" applyAlignment="1">
      <alignment horizontal="left" vertical="center"/>
    </xf>
    <xf numFmtId="0" fontId="29" fillId="0" borderId="1" xfId="0" applyFont="1" applyFill="1" applyBorder="1" applyAlignment="1">
      <alignment horizontal="right" vertical="center"/>
    </xf>
    <xf numFmtId="0" fontId="38" fillId="0" borderId="0" xfId="0" applyFont="1" applyFill="1" applyAlignment="1">
      <alignment horizontal="left" vertical="center"/>
    </xf>
    <xf numFmtId="0" fontId="38" fillId="0" borderId="0" xfId="0" applyFont="1" applyFill="1" applyAlignment="1">
      <alignment horizontal="right" vertical="center"/>
    </xf>
    <xf numFmtId="3" fontId="38" fillId="0" borderId="0" xfId="0" applyNumberFormat="1" applyFont="1" applyFill="1" applyAlignment="1">
      <alignment horizontal="right" vertical="center"/>
    </xf>
    <xf numFmtId="0" fontId="29" fillId="0" borderId="2" xfId="0" applyFont="1" applyFill="1" applyBorder="1" applyAlignment="1">
      <alignment horizontal="left" vertical="center"/>
    </xf>
    <xf numFmtId="0" fontId="29" fillId="0" borderId="1" xfId="0" applyFont="1" applyBorder="1" applyAlignment="1">
      <alignment horizontal="left" vertical="center"/>
    </xf>
    <xf numFmtId="0" fontId="29" fillId="0" borderId="1" xfId="0" applyFont="1" applyBorder="1" applyAlignment="1">
      <alignment horizontal="right" vertical="center"/>
    </xf>
    <xf numFmtId="0" fontId="29" fillId="0" borderId="0" xfId="0" applyFont="1" applyFill="1" applyAlignment="1">
      <alignment horizontal="right" vertical="center"/>
    </xf>
    <xf numFmtId="3" fontId="29" fillId="0" borderId="0" xfId="0" applyNumberFormat="1" applyFont="1" applyFill="1" applyAlignment="1">
      <alignment horizontal="right" vertical="center"/>
    </xf>
    <xf numFmtId="0" fontId="29" fillId="0" borderId="19" xfId="0" applyFont="1" applyBorder="1" applyAlignment="1">
      <alignment horizontal="left" vertical="center"/>
    </xf>
    <xf numFmtId="0" fontId="16" fillId="0" borderId="19" xfId="0" applyFont="1" applyBorder="1"/>
    <xf numFmtId="0" fontId="39" fillId="0" borderId="2" xfId="0" applyFont="1" applyBorder="1" applyAlignment="1">
      <alignment horizontal="right" vertical="center"/>
    </xf>
    <xf numFmtId="1" fontId="12" fillId="0" borderId="0" xfId="0" applyNumberFormat="1" applyFont="1" applyAlignment="1">
      <alignment vertical="center"/>
    </xf>
    <xf numFmtId="3" fontId="8" fillId="0" borderId="0" xfId="0" applyNumberFormat="1" applyFont="1" applyAlignment="1">
      <alignment vertical="center"/>
    </xf>
    <xf numFmtId="3" fontId="12" fillId="0" borderId="0" xfId="0" applyNumberFormat="1" applyFont="1" applyAlignment="1">
      <alignment vertical="center"/>
    </xf>
    <xf numFmtId="0" fontId="12" fillId="0" borderId="2" xfId="0" applyFont="1" applyBorder="1" applyAlignment="1">
      <alignment horizontal="right" vertical="center"/>
    </xf>
    <xf numFmtId="0" fontId="29" fillId="0" borderId="19" xfId="0" applyFont="1" applyBorder="1" applyAlignment="1">
      <alignment horizontal="right" vertical="center"/>
    </xf>
    <xf numFmtId="0" fontId="12" fillId="0" borderId="8" xfId="0" applyFont="1" applyFill="1" applyBorder="1" applyAlignment="1">
      <alignment horizontal="left" vertical="center"/>
    </xf>
    <xf numFmtId="0" fontId="8" fillId="0" borderId="8" xfId="0" applyFont="1" applyFill="1" applyBorder="1" applyAlignment="1">
      <alignment horizontal="left" vertical="center"/>
    </xf>
    <xf numFmtId="0" fontId="15" fillId="0" borderId="0" xfId="0" applyFont="1"/>
    <xf numFmtId="3" fontId="15" fillId="0" borderId="0" xfId="0" applyNumberFormat="1" applyFont="1"/>
    <xf numFmtId="0" fontId="8" fillId="0" borderId="0" xfId="0" applyFont="1" applyFill="1" applyAlignment="1">
      <alignment horizontal="left" vertical="top"/>
    </xf>
    <xf numFmtId="0" fontId="0" fillId="0" borderId="0" xfId="0" applyFont="1" applyAlignment="1">
      <alignment horizontal="left" vertical="center"/>
    </xf>
    <xf numFmtId="0" fontId="33" fillId="0" borderId="0" xfId="0" applyFont="1" applyAlignment="1">
      <alignment horizontal="left" vertical="center"/>
    </xf>
    <xf numFmtId="0" fontId="0" fillId="0" borderId="0" xfId="0" applyFont="1" applyFill="1" applyAlignment="1">
      <alignment horizontal="left" vertical="center"/>
    </xf>
    <xf numFmtId="0" fontId="40" fillId="0" borderId="0" xfId="0" applyFont="1" applyAlignment="1">
      <alignment horizontal="left" vertical="center"/>
    </xf>
    <xf numFmtId="0" fontId="44" fillId="0" borderId="0" xfId="0" applyFont="1"/>
    <xf numFmtId="0" fontId="43" fillId="0" borderId="0" xfId="0" applyFont="1" applyAlignment="1">
      <alignment horizontal="left" vertical="center"/>
    </xf>
    <xf numFmtId="0" fontId="0" fillId="0" borderId="0" xfId="0" applyFont="1" applyAlignment="1">
      <alignment horizontal="left" vertical="top"/>
    </xf>
    <xf numFmtId="0" fontId="41" fillId="0" borderId="0" xfId="2"/>
    <xf numFmtId="0" fontId="45" fillId="0" borderId="0" xfId="0" applyFont="1"/>
    <xf numFmtId="0" fontId="46" fillId="0" borderId="0" xfId="0" applyFont="1"/>
    <xf numFmtId="0" fontId="8" fillId="2" borderId="0" xfId="0" applyFont="1" applyFill="1" applyAlignment="1">
      <alignment horizontal="right" vertical="center"/>
    </xf>
    <xf numFmtId="0" fontId="42" fillId="0" borderId="0" xfId="0" applyFont="1" applyAlignment="1">
      <alignment horizontal="left" vertical="center"/>
    </xf>
    <xf numFmtId="0" fontId="46" fillId="0" borderId="0" xfId="0" applyFont="1" applyAlignment="1">
      <alignment horizontal="left" vertical="center"/>
    </xf>
    <xf numFmtId="0" fontId="46" fillId="0" borderId="0" xfId="0" applyFont="1" applyAlignment="1">
      <alignment horizontal="left" vertical="top"/>
    </xf>
    <xf numFmtId="0" fontId="47" fillId="0" borderId="0" xfId="0" applyFont="1" applyAlignment="1">
      <alignment horizontal="left" vertical="center"/>
    </xf>
    <xf numFmtId="0" fontId="12" fillId="0" borderId="1" xfId="0" applyFont="1" applyFill="1" applyBorder="1" applyAlignment="1">
      <alignment horizontal="left"/>
    </xf>
    <xf numFmtId="0" fontId="12" fillId="0" borderId="1" xfId="0" applyFont="1" applyFill="1" applyBorder="1" applyAlignment="1">
      <alignment horizontal="right" wrapText="1"/>
    </xf>
    <xf numFmtId="0" fontId="12" fillId="0" borderId="1" xfId="0" applyFont="1" applyFill="1" applyBorder="1" applyAlignment="1">
      <alignment horizontal="right"/>
    </xf>
    <xf numFmtId="166" fontId="8" fillId="0" borderId="0" xfId="0" applyNumberFormat="1" applyFont="1" applyFill="1" applyAlignment="1">
      <alignment horizontal="right" vertical="center"/>
    </xf>
    <xf numFmtId="167" fontId="8" fillId="0" borderId="0" xfId="0" applyNumberFormat="1" applyFont="1" applyFill="1" applyAlignment="1">
      <alignment horizontal="right" vertical="center"/>
    </xf>
    <xf numFmtId="0" fontId="8" fillId="0" borderId="0" xfId="0" applyFont="1" applyFill="1" applyBorder="1" applyAlignment="1">
      <alignment horizontal="left" vertical="center"/>
    </xf>
    <xf numFmtId="166" fontId="8" fillId="0" borderId="0" xfId="0" applyNumberFormat="1" applyFont="1" applyFill="1" applyBorder="1" applyAlignment="1">
      <alignment horizontal="right" vertical="center"/>
    </xf>
    <xf numFmtId="166" fontId="12" fillId="0" borderId="2" xfId="0" applyNumberFormat="1" applyFont="1" applyFill="1" applyBorder="1" applyAlignment="1">
      <alignment horizontal="right" vertical="center"/>
    </xf>
    <xf numFmtId="167" fontId="12" fillId="0" borderId="2" xfId="0" applyNumberFormat="1" applyFont="1" applyFill="1" applyBorder="1" applyAlignment="1">
      <alignment horizontal="right" vertical="center"/>
    </xf>
    <xf numFmtId="0" fontId="47" fillId="0" borderId="0" xfId="0" applyFont="1" applyFill="1" applyAlignment="1">
      <alignment horizontal="left" vertical="center"/>
    </xf>
    <xf numFmtId="0" fontId="48" fillId="0" borderId="8" xfId="0" applyFont="1" applyBorder="1" applyAlignment="1">
      <alignment horizontal="left" vertical="center"/>
    </xf>
    <xf numFmtId="0" fontId="48" fillId="0" borderId="8" xfId="0" applyFont="1" applyBorder="1" applyAlignment="1">
      <alignment horizontal="right" vertical="center"/>
    </xf>
    <xf numFmtId="0" fontId="48" fillId="0" borderId="2" xfId="0" applyFont="1" applyBorder="1" applyAlignment="1">
      <alignment horizontal="left" vertical="center"/>
    </xf>
    <xf numFmtId="0" fontId="48" fillId="0" borderId="2" xfId="0" applyFont="1" applyBorder="1" applyAlignment="1">
      <alignment horizontal="right" vertical="center"/>
    </xf>
    <xf numFmtId="0" fontId="19" fillId="0" borderId="0" xfId="0" applyFont="1" applyAlignment="1">
      <alignment horizontal="left" vertical="center"/>
    </xf>
    <xf numFmtId="3" fontId="19" fillId="0" borderId="0" xfId="0" applyNumberFormat="1" applyFont="1" applyAlignment="1">
      <alignment horizontal="right" vertical="center"/>
    </xf>
    <xf numFmtId="0" fontId="48" fillId="0" borderId="0" xfId="0" applyFont="1" applyAlignment="1">
      <alignment horizontal="right" vertical="center"/>
    </xf>
    <xf numFmtId="3" fontId="48" fillId="0" borderId="2" xfId="0" applyNumberFormat="1" applyFont="1" applyBorder="1" applyAlignment="1">
      <alignment horizontal="right" vertical="center"/>
    </xf>
    <xf numFmtId="0" fontId="12" fillId="0" borderId="3" xfId="0" applyFont="1" applyBorder="1" applyAlignment="1">
      <alignment horizontal="left" vertical="center"/>
    </xf>
    <xf numFmtId="0" fontId="12" fillId="0" borderId="3" xfId="0" applyFont="1" applyBorder="1" applyAlignment="1">
      <alignment horizontal="right" vertical="center"/>
    </xf>
    <xf numFmtId="166" fontId="12" fillId="0" borderId="3" xfId="0" applyNumberFormat="1" applyFont="1" applyBorder="1" applyAlignment="1">
      <alignment horizontal="right" vertical="center"/>
    </xf>
    <xf numFmtId="3" fontId="12" fillId="0" borderId="3" xfId="0" applyNumberFormat="1" applyFont="1" applyBorder="1" applyAlignment="1">
      <alignment horizontal="right" vertical="center"/>
    </xf>
    <xf numFmtId="0" fontId="45" fillId="0" borderId="0" xfId="0" applyFont="1" applyFill="1" applyBorder="1"/>
    <xf numFmtId="0" fontId="12" fillId="0" borderId="1" xfId="0" applyFont="1" applyBorder="1" applyAlignment="1">
      <alignment horizontal="right" vertical="top" wrapText="1"/>
    </xf>
    <xf numFmtId="0" fontId="47" fillId="0" borderId="0" xfId="0" applyFont="1" applyFill="1" applyBorder="1" applyAlignment="1">
      <alignment horizontal="left" vertical="center" wrapText="1"/>
    </xf>
    <xf numFmtId="0" fontId="45" fillId="0" borderId="0" xfId="0" applyFont="1" applyFill="1" applyAlignment="1">
      <alignment horizontal="left" vertical="center"/>
    </xf>
    <xf numFmtId="3" fontId="13" fillId="0" borderId="2" xfId="0" applyNumberFormat="1" applyFont="1" applyFill="1" applyBorder="1" applyAlignment="1">
      <alignment horizontal="right" vertical="top"/>
    </xf>
    <xf numFmtId="0" fontId="46" fillId="0" borderId="0" xfId="0" applyFont="1" applyAlignment="1">
      <alignment horizontal="justify" vertical="center"/>
    </xf>
    <xf numFmtId="0" fontId="6" fillId="0" borderId="6" xfId="0" applyFont="1" applyBorder="1" applyAlignment="1">
      <alignment horizontal="right" vertical="center" wrapText="1"/>
    </xf>
    <xf numFmtId="0" fontId="47" fillId="0" borderId="0" xfId="0" applyFont="1" applyFill="1" applyBorder="1" applyAlignment="1">
      <alignment horizontal="left" vertical="center"/>
    </xf>
    <xf numFmtId="0" fontId="46" fillId="0" borderId="0" xfId="0" applyFont="1" applyFill="1" applyAlignment="1">
      <alignment horizontal="left" vertical="center"/>
    </xf>
    <xf numFmtId="0" fontId="12" fillId="0" borderId="1" xfId="0" applyFont="1" applyFill="1" applyBorder="1" applyAlignment="1">
      <alignment horizontal="left" vertical="top"/>
    </xf>
    <xf numFmtId="0" fontId="12" fillId="0" borderId="1" xfId="0" applyFont="1" applyFill="1" applyBorder="1" applyAlignment="1">
      <alignment horizontal="right" vertical="top" wrapText="1"/>
    </xf>
    <xf numFmtId="0" fontId="15" fillId="0" borderId="2" xfId="0" applyFont="1" applyFill="1" applyBorder="1" applyAlignment="1">
      <alignment horizontal="left"/>
    </xf>
    <xf numFmtId="0" fontId="8" fillId="0" borderId="6" xfId="0" applyFont="1" applyFill="1" applyBorder="1" applyAlignment="1">
      <alignment horizontal="right" vertical="center"/>
    </xf>
    <xf numFmtId="0" fontId="8" fillId="0" borderId="15" xfId="0" applyFont="1" applyFill="1" applyBorder="1" applyAlignment="1">
      <alignment horizontal="right" vertical="center"/>
    </xf>
    <xf numFmtId="0" fontId="8" fillId="0" borderId="14" xfId="0" applyFont="1" applyFill="1" applyBorder="1" applyAlignment="1">
      <alignment horizontal="right" vertical="center"/>
    </xf>
    <xf numFmtId="0" fontId="12" fillId="0" borderId="6" xfId="0" applyFont="1" applyFill="1" applyBorder="1" applyAlignment="1">
      <alignment horizontal="right" vertical="center"/>
    </xf>
    <xf numFmtId="0" fontId="12" fillId="0" borderId="15" xfId="0" applyFont="1" applyFill="1" applyBorder="1" applyAlignment="1">
      <alignment horizontal="right" vertical="center"/>
    </xf>
    <xf numFmtId="170" fontId="12" fillId="0" borderId="2" xfId="1" applyNumberFormat="1" applyFont="1" applyBorder="1" applyAlignment="1">
      <alignment horizontal="right" vertical="center"/>
    </xf>
    <xf numFmtId="170" fontId="12" fillId="0" borderId="2" xfId="1" applyNumberFormat="1" applyFont="1" applyBorder="1" applyAlignment="1">
      <alignment vertical="center"/>
    </xf>
    <xf numFmtId="0" fontId="12" fillId="0" borderId="0" xfId="0" applyFont="1" applyBorder="1" applyAlignment="1">
      <alignment horizontal="right" vertical="center" wrapText="1"/>
    </xf>
    <xf numFmtId="0" fontId="8" fillId="0" borderId="0" xfId="0" applyFont="1" applyBorder="1" applyAlignment="1">
      <alignment vertical="center"/>
    </xf>
    <xf numFmtId="0" fontId="12" fillId="0" borderId="8" xfId="0" applyFont="1" applyFill="1" applyBorder="1" applyAlignment="1">
      <alignment horizontal="right" vertical="center" wrapText="1"/>
    </xf>
    <xf numFmtId="170" fontId="12" fillId="0" borderId="2" xfId="1" applyNumberFormat="1" applyFont="1" applyFill="1" applyBorder="1" applyAlignment="1">
      <alignment vertical="center"/>
    </xf>
    <xf numFmtId="170" fontId="12" fillId="0" borderId="0" xfId="1" applyNumberFormat="1" applyFont="1" applyFill="1" applyAlignment="1">
      <alignment vertical="center"/>
    </xf>
    <xf numFmtId="171" fontId="12" fillId="0" borderId="2" xfId="1" applyNumberFormat="1" applyFont="1" applyFill="1" applyBorder="1" applyAlignment="1">
      <alignment vertical="center"/>
    </xf>
    <xf numFmtId="171" fontId="6" fillId="0" borderId="0" xfId="1" applyNumberFormat="1" applyFont="1" applyFill="1" applyBorder="1" applyAlignment="1">
      <alignment horizontal="right" vertical="center" wrapText="1"/>
    </xf>
    <xf numFmtId="170" fontId="12" fillId="0" borderId="2" xfId="1" applyNumberFormat="1" applyFont="1" applyFill="1" applyBorder="1" applyAlignment="1">
      <alignment horizontal="right" vertical="center"/>
    </xf>
    <xf numFmtId="0" fontId="46" fillId="0" borderId="0" xfId="0" applyFont="1" applyFill="1" applyBorder="1" applyAlignment="1">
      <alignment horizontal="left" vertical="center"/>
    </xf>
    <xf numFmtId="0" fontId="12" fillId="0" borderId="8" xfId="0" applyFont="1" applyBorder="1" applyAlignment="1">
      <alignment horizontal="left" vertical="center"/>
    </xf>
    <xf numFmtId="0" fontId="12" fillId="0" borderId="8" xfId="0" applyFont="1" applyBorder="1" applyAlignment="1">
      <alignment horizontal="right" vertical="center"/>
    </xf>
    <xf numFmtId="0" fontId="12" fillId="0" borderId="8" xfId="0" applyFont="1" applyBorder="1" applyAlignment="1">
      <alignment horizontal="right" vertical="center" wrapText="1"/>
    </xf>
    <xf numFmtId="0" fontId="37" fillId="0" borderId="2" xfId="0" applyFont="1" applyBorder="1" applyAlignment="1">
      <alignment horizontal="right" vertical="center"/>
    </xf>
    <xf numFmtId="0" fontId="8" fillId="0" borderId="2" xfId="0" applyFont="1" applyBorder="1" applyAlignment="1">
      <alignment horizontal="justify" vertical="center"/>
    </xf>
    <xf numFmtId="0" fontId="12" fillId="0" borderId="2" xfId="0" applyFont="1" applyBorder="1" applyAlignment="1">
      <alignment horizontal="justify" vertical="center"/>
    </xf>
    <xf numFmtId="0" fontId="12" fillId="0" borderId="8" xfId="0" applyFont="1" applyFill="1" applyBorder="1" applyAlignment="1">
      <alignment horizontal="right" vertical="center"/>
    </xf>
    <xf numFmtId="0" fontId="37" fillId="0" borderId="2" xfId="0" applyFont="1" applyFill="1" applyBorder="1" applyAlignment="1">
      <alignment horizontal="right" vertical="center"/>
    </xf>
    <xf numFmtId="0" fontId="8" fillId="0" borderId="2" xfId="0" applyFont="1" applyFill="1" applyBorder="1" applyAlignment="1">
      <alignment horizontal="justify" vertical="center"/>
    </xf>
    <xf numFmtId="0" fontId="12" fillId="0" borderId="2" xfId="0" applyFont="1" applyFill="1" applyBorder="1" applyAlignment="1">
      <alignment horizontal="justify" vertical="center"/>
    </xf>
    <xf numFmtId="0" fontId="48" fillId="0" borderId="8" xfId="0" applyFont="1" applyFill="1" applyBorder="1" applyAlignment="1">
      <alignment horizontal="right" vertical="center" wrapText="1"/>
    </xf>
    <xf numFmtId="3" fontId="12" fillId="0" borderId="8" xfId="0" applyNumberFormat="1" applyFont="1" applyFill="1" applyBorder="1" applyAlignment="1">
      <alignment horizontal="right" vertical="center"/>
    </xf>
    <xf numFmtId="0" fontId="12" fillId="0" borderId="1" xfId="0" applyFont="1" applyFill="1" applyBorder="1" applyAlignment="1">
      <alignment horizontal="left" vertical="top" wrapText="1"/>
    </xf>
    <xf numFmtId="0" fontId="12" fillId="0" borderId="1" xfId="0" applyFont="1" applyBorder="1" applyAlignment="1">
      <alignment horizontal="left" vertical="top" wrapText="1"/>
    </xf>
    <xf numFmtId="3" fontId="8" fillId="0" borderId="0" xfId="0" applyNumberFormat="1" applyFont="1" applyFill="1" applyBorder="1" applyAlignment="1">
      <alignment horizontal="left" vertical="center"/>
    </xf>
    <xf numFmtId="3" fontId="12" fillId="0" borderId="1" xfId="0" applyNumberFormat="1" applyFont="1" applyFill="1" applyBorder="1" applyAlignment="1">
      <alignment horizontal="left" vertical="center"/>
    </xf>
    <xf numFmtId="3" fontId="12" fillId="0" borderId="1" xfId="0" applyNumberFormat="1" applyFont="1" applyFill="1" applyBorder="1" applyAlignment="1">
      <alignment horizontal="right" vertical="center" wrapText="1"/>
    </xf>
    <xf numFmtId="3" fontId="8" fillId="0" borderId="0" xfId="0" applyNumberFormat="1" applyFont="1" applyFill="1" applyBorder="1" applyAlignment="1">
      <alignment horizontal="left" vertical="top"/>
    </xf>
    <xf numFmtId="3" fontId="12" fillId="0" borderId="19" xfId="0" applyNumberFormat="1" applyFont="1" applyFill="1" applyBorder="1" applyAlignment="1">
      <alignment horizontal="left" vertical="center"/>
    </xf>
    <xf numFmtId="166" fontId="15" fillId="0" borderId="0" xfId="0" applyNumberFormat="1" applyFont="1"/>
    <xf numFmtId="3" fontId="13" fillId="0" borderId="19" xfId="0" applyNumberFormat="1" applyFont="1" applyBorder="1"/>
    <xf numFmtId="166" fontId="13" fillId="0" borderId="19" xfId="0" applyNumberFormat="1" applyFont="1" applyBorder="1"/>
    <xf numFmtId="0" fontId="48" fillId="0" borderId="8" xfId="0" applyFont="1" applyBorder="1" applyAlignment="1">
      <alignment horizontal="right" vertical="center"/>
    </xf>
    <xf numFmtId="0" fontId="48" fillId="0" borderId="2" xfId="0" applyFont="1" applyBorder="1" applyAlignment="1">
      <alignment horizontal="right" vertical="center"/>
    </xf>
    <xf numFmtId="0" fontId="16" fillId="0" borderId="1" xfId="0" applyFont="1" applyBorder="1"/>
    <xf numFmtId="0" fontId="12" fillId="0" borderId="1" xfId="0" applyFont="1" applyFill="1" applyBorder="1" applyAlignment="1">
      <alignment horizontal="center" vertical="center"/>
    </xf>
    <xf numFmtId="0" fontId="16" fillId="0" borderId="1" xfId="0" applyFont="1" applyBorder="1" applyAlignment="1">
      <alignment horizontal="center"/>
    </xf>
    <xf numFmtId="0" fontId="15" fillId="0" borderId="0" xfId="0" applyFont="1" applyFill="1" applyAlignment="1">
      <alignment horizontal="left" vertical="center" wrapText="1"/>
    </xf>
    <xf numFmtId="0" fontId="13" fillId="0" borderId="2" xfId="0" applyFont="1" applyFill="1" applyBorder="1" applyAlignment="1">
      <alignment horizontal="left" vertical="center" wrapText="1"/>
    </xf>
    <xf numFmtId="0" fontId="49" fillId="0" borderId="0" xfId="0" applyFont="1"/>
    <xf numFmtId="0" fontId="50" fillId="0" borderId="0" xfId="0" applyFont="1"/>
    <xf numFmtId="0" fontId="51" fillId="0" borderId="0" xfId="2" applyFont="1"/>
    <xf numFmtId="0" fontId="51" fillId="0" borderId="0" xfId="2" applyFont="1" applyAlignment="1">
      <alignment horizontal="left" vertical="center"/>
    </xf>
    <xf numFmtId="0" fontId="51" fillId="0" borderId="0" xfId="2" applyFont="1" applyFill="1" applyAlignment="1">
      <alignment horizontal="left" vertical="center"/>
    </xf>
    <xf numFmtId="0" fontId="51" fillId="0" borderId="0" xfId="2" applyFont="1" applyFill="1"/>
    <xf numFmtId="0" fontId="52" fillId="0" borderId="0" xfId="0" applyFont="1"/>
    <xf numFmtId="0" fontId="19" fillId="0" borderId="0" xfId="0" applyFont="1" applyAlignment="1">
      <alignment horizontal="right" vertical="center"/>
    </xf>
    <xf numFmtId="1" fontId="53" fillId="0" borderId="0" xfId="0" applyNumberFormat="1" applyFont="1"/>
    <xf numFmtId="1" fontId="53" fillId="0" borderId="2" xfId="0" applyNumberFormat="1" applyFont="1" applyBorder="1"/>
    <xf numFmtId="3" fontId="8" fillId="0" borderId="0" xfId="0" applyNumberFormat="1" applyFont="1"/>
    <xf numFmtId="3" fontId="8" fillId="0" borderId="0" xfId="0" applyNumberFormat="1" applyFont="1" applyFill="1" applyAlignment="1">
      <alignment vertical="center"/>
    </xf>
    <xf numFmtId="3" fontId="8" fillId="0" borderId="0" xfId="0" applyNumberFormat="1" applyFont="1" applyFill="1"/>
    <xf numFmtId="3" fontId="7" fillId="0" borderId="0" xfId="0" applyNumberFormat="1" applyFont="1" applyBorder="1" applyAlignment="1">
      <alignment vertical="center"/>
    </xf>
    <xf numFmtId="3" fontId="7" fillId="0" borderId="0" xfId="0" applyNumberFormat="1" applyFont="1" applyFill="1" applyBorder="1" applyAlignment="1">
      <alignment vertical="center"/>
    </xf>
    <xf numFmtId="3" fontId="8" fillId="0" borderId="2" xfId="0" applyNumberFormat="1" applyFont="1" applyBorder="1"/>
    <xf numFmtId="0" fontId="29" fillId="0" borderId="2" xfId="0" applyFont="1" applyBorder="1" applyAlignment="1">
      <alignment horizontal="right" vertical="center"/>
    </xf>
    <xf numFmtId="0" fontId="29" fillId="0" borderId="19" xfId="0" applyFont="1" applyBorder="1" applyAlignment="1">
      <alignment horizontal="right" vertical="center" wrapText="1"/>
    </xf>
    <xf numFmtId="3" fontId="6" fillId="0" borderId="0" xfId="0" applyNumberFormat="1" applyFont="1" applyAlignment="1">
      <alignment horizontal="right" vertical="center"/>
    </xf>
    <xf numFmtId="0" fontId="11" fillId="0" borderId="0" xfId="0" applyFont="1" applyAlignment="1">
      <alignment vertical="top"/>
    </xf>
    <xf numFmtId="2" fontId="7" fillId="0" borderId="0" xfId="0" applyNumberFormat="1" applyFont="1" applyAlignment="1">
      <alignment horizontal="right" vertical="center"/>
    </xf>
    <xf numFmtId="3" fontId="7" fillId="0" borderId="3" xfId="0" applyNumberFormat="1" applyFont="1" applyBorder="1" applyAlignment="1">
      <alignment horizontal="right" vertical="center"/>
    </xf>
    <xf numFmtId="0" fontId="7" fillId="0" borderId="3" xfId="0" applyFont="1" applyBorder="1" applyAlignment="1">
      <alignment horizontal="right" vertical="center"/>
    </xf>
    <xf numFmtId="165" fontId="7" fillId="0" borderId="0" xfId="1" applyNumberFormat="1" applyFont="1" applyFill="1" applyAlignment="1">
      <alignment horizontal="right" vertical="center"/>
    </xf>
    <xf numFmtId="3" fontId="6" fillId="0" borderId="0" xfId="0" applyNumberFormat="1" applyFont="1" applyFill="1" applyAlignment="1">
      <alignment horizontal="right" vertical="center"/>
    </xf>
    <xf numFmtId="0" fontId="11" fillId="0" borderId="0" xfId="0" applyFont="1" applyFill="1" applyAlignment="1">
      <alignment vertical="top"/>
    </xf>
    <xf numFmtId="3" fontId="7" fillId="0" borderId="3" xfId="0" applyNumberFormat="1" applyFont="1" applyFill="1" applyBorder="1" applyAlignment="1">
      <alignment horizontal="right" vertical="center"/>
    </xf>
    <xf numFmtId="0" fontId="6" fillId="0" borderId="0" xfId="0" applyFont="1" applyFill="1" applyAlignment="1">
      <alignment horizontal="right" vertical="center"/>
    </xf>
    <xf numFmtId="165" fontId="7" fillId="0" borderId="0" xfId="1" applyNumberFormat="1" applyFont="1" applyFill="1" applyAlignment="1">
      <alignment vertical="center"/>
    </xf>
    <xf numFmtId="170" fontId="7" fillId="0" borderId="0" xfId="1" applyNumberFormat="1" applyFont="1" applyFill="1" applyAlignment="1">
      <alignment horizontal="right" vertical="center"/>
    </xf>
    <xf numFmtId="170" fontId="7" fillId="0" borderId="0" xfId="1" applyNumberFormat="1" applyFont="1" applyFill="1" applyAlignment="1">
      <alignment vertical="center"/>
    </xf>
    <xf numFmtId="170" fontId="7" fillId="0" borderId="3" xfId="1" applyNumberFormat="1" applyFont="1" applyFill="1" applyBorder="1" applyAlignment="1">
      <alignment horizontal="right" vertical="center"/>
    </xf>
    <xf numFmtId="170" fontId="7" fillId="0" borderId="3" xfId="1" applyNumberFormat="1" applyFont="1" applyFill="1" applyBorder="1" applyAlignment="1">
      <alignment vertical="center"/>
    </xf>
    <xf numFmtId="3" fontId="12" fillId="6" borderId="0" xfId="0" applyNumberFormat="1" applyFont="1" applyFill="1" applyAlignment="1">
      <alignment horizontal="right" vertical="center" wrapText="1"/>
    </xf>
    <xf numFmtId="3" fontId="8" fillId="0" borderId="0" xfId="0" applyNumberFormat="1" applyFont="1" applyAlignment="1">
      <alignment horizontal="right" vertical="center" wrapText="1"/>
    </xf>
    <xf numFmtId="3" fontId="12" fillId="6" borderId="0" xfId="0" applyNumberFormat="1" applyFont="1" applyFill="1" applyAlignment="1">
      <alignment horizontal="right" vertical="center"/>
    </xf>
    <xf numFmtId="3" fontId="12" fillId="6" borderId="2" xfId="0" applyNumberFormat="1" applyFont="1" applyFill="1" applyBorder="1" applyAlignment="1">
      <alignment horizontal="right" vertical="center" wrapText="1"/>
    </xf>
    <xf numFmtId="3" fontId="12" fillId="0" borderId="2" xfId="0" applyNumberFormat="1" applyFont="1" applyBorder="1" applyAlignment="1">
      <alignment horizontal="right" vertical="center" wrapText="1"/>
    </xf>
    <xf numFmtId="3" fontId="12" fillId="6" borderId="2" xfId="0" applyNumberFormat="1" applyFont="1" applyFill="1" applyBorder="1" applyAlignment="1">
      <alignment horizontal="right" vertical="center"/>
    </xf>
    <xf numFmtId="3" fontId="7" fillId="0" borderId="0" xfId="0" applyNumberFormat="1" applyFont="1" applyAlignment="1">
      <alignment horizontal="right" vertical="center" wrapText="1"/>
    </xf>
    <xf numFmtId="3" fontId="7" fillId="0" borderId="2" xfId="0" applyNumberFormat="1" applyFont="1" applyBorder="1" applyAlignment="1">
      <alignment horizontal="right" vertical="center"/>
    </xf>
    <xf numFmtId="3" fontId="7" fillId="0" borderId="2" xfId="0" applyNumberFormat="1" applyFont="1" applyBorder="1" applyAlignment="1">
      <alignment horizontal="right" vertical="center" wrapText="1"/>
    </xf>
    <xf numFmtId="3" fontId="7" fillId="0" borderId="0" xfId="0" applyNumberFormat="1" applyFont="1" applyFill="1" applyAlignment="1">
      <alignment horizontal="right" vertical="center" wrapText="1"/>
    </xf>
    <xf numFmtId="3" fontId="7" fillId="0" borderId="2" xfId="0" applyNumberFormat="1" applyFont="1" applyFill="1" applyBorder="1" applyAlignment="1">
      <alignment horizontal="right" vertical="center" wrapText="1"/>
    </xf>
    <xf numFmtId="3" fontId="8" fillId="0" borderId="8" xfId="0" applyNumberFormat="1" applyFont="1" applyBorder="1" applyAlignment="1">
      <alignment horizontal="right" vertical="top"/>
    </xf>
    <xf numFmtId="3" fontId="8" fillId="0" borderId="0" xfId="0" applyNumberFormat="1" applyFont="1" applyAlignment="1">
      <alignment horizontal="right" vertical="top"/>
    </xf>
    <xf numFmtId="3" fontId="8" fillId="0" borderId="0" xfId="0" applyNumberFormat="1" applyFont="1" applyFill="1" applyAlignment="1">
      <alignment horizontal="right" vertical="top" wrapText="1"/>
    </xf>
    <xf numFmtId="3" fontId="12" fillId="0" borderId="0" xfId="1" applyNumberFormat="1" applyFont="1" applyFill="1" applyAlignment="1">
      <alignment vertical="center"/>
    </xf>
    <xf numFmtId="3" fontId="12" fillId="0" borderId="2" xfId="1" applyNumberFormat="1" applyFont="1" applyFill="1" applyBorder="1" applyAlignment="1">
      <alignment vertical="center"/>
    </xf>
    <xf numFmtId="169" fontId="7" fillId="0" borderId="0" xfId="1" applyNumberFormat="1" applyFont="1" applyFill="1" applyAlignment="1">
      <alignment horizontal="center" vertical="center" wrapText="1"/>
    </xf>
    <xf numFmtId="170" fontId="12" fillId="0" borderId="0" xfId="1" applyNumberFormat="1" applyFont="1" applyFill="1" applyBorder="1" applyAlignment="1">
      <alignment vertical="center"/>
    </xf>
    <xf numFmtId="171" fontId="12" fillId="0" borderId="2" xfId="1" applyNumberFormat="1" applyFont="1" applyFill="1" applyBorder="1" applyAlignment="1">
      <alignment horizontal="right" vertical="center"/>
    </xf>
    <xf numFmtId="165" fontId="12" fillId="0" borderId="0" xfId="1" applyNumberFormat="1" applyFont="1" applyFill="1" applyAlignment="1">
      <alignment horizontal="right" vertical="center" indent="1"/>
    </xf>
    <xf numFmtId="165" fontId="12" fillId="0" borderId="2" xfId="1" applyNumberFormat="1" applyFont="1" applyFill="1" applyBorder="1" applyAlignment="1">
      <alignment horizontal="right" vertical="center" indent="1"/>
    </xf>
    <xf numFmtId="0" fontId="15" fillId="0" borderId="2" xfId="0" applyFont="1" applyBorder="1"/>
    <xf numFmtId="0" fontId="0" fillId="0" borderId="2" xfId="0" applyBorder="1"/>
    <xf numFmtId="0" fontId="8" fillId="0" borderId="0" xfId="0" applyFont="1" applyFill="1" applyAlignment="1">
      <alignment horizontal="right" vertical="top"/>
    </xf>
    <xf numFmtId="0" fontId="23" fillId="0" borderId="1" xfId="0" applyFont="1" applyFill="1" applyBorder="1" applyAlignment="1">
      <alignment horizontal="left" vertical="center" wrapText="1"/>
    </xf>
    <xf numFmtId="0" fontId="48" fillId="0" borderId="8" xfId="0" applyFont="1" applyBorder="1" applyAlignment="1">
      <alignment horizontal="right" vertical="center"/>
    </xf>
    <xf numFmtId="0" fontId="48" fillId="0" borderId="2" xfId="0" applyFont="1" applyBorder="1" applyAlignment="1">
      <alignment horizontal="right" vertical="center"/>
    </xf>
    <xf numFmtId="0" fontId="6" fillId="0" borderId="1" xfId="0" applyFont="1" applyBorder="1" applyAlignment="1">
      <alignment horizontal="center" vertical="center" wrapText="1"/>
    </xf>
    <xf numFmtId="0" fontId="6" fillId="0" borderId="4" xfId="0" applyFont="1" applyBorder="1" applyAlignment="1">
      <alignment horizontal="center" vertical="center" wrapText="1"/>
    </xf>
    <xf numFmtId="0" fontId="6" fillId="0" borderId="1" xfId="0" applyFont="1" applyBorder="1" applyAlignment="1">
      <alignment horizontal="center" vertical="center"/>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35" fillId="0" borderId="1" xfId="0" applyFont="1" applyFill="1" applyBorder="1" applyAlignment="1">
      <alignment horizontal="center" vertical="center"/>
    </xf>
    <xf numFmtId="0" fontId="35" fillId="0" borderId="9" xfId="0" applyFont="1" applyFill="1" applyBorder="1" applyAlignment="1">
      <alignment horizontal="center" vertical="center"/>
    </xf>
    <xf numFmtId="0" fontId="35" fillId="0" borderId="18" xfId="0" applyFont="1" applyFill="1" applyBorder="1" applyAlignment="1">
      <alignment horizontal="center" vertical="center"/>
    </xf>
    <xf numFmtId="0" fontId="13" fillId="0" borderId="1" xfId="0" applyFont="1" applyBorder="1" applyAlignment="1">
      <alignment horizontal="center"/>
    </xf>
    <xf numFmtId="0" fontId="13" fillId="0" borderId="4" xfId="0" applyFont="1" applyBorder="1" applyAlignment="1">
      <alignment horizontal="center"/>
    </xf>
    <xf numFmtId="0" fontId="12" fillId="0" borderId="7" xfId="0" applyFont="1" applyFill="1" applyBorder="1" applyAlignment="1">
      <alignment horizontal="center" vertical="top" wrapText="1"/>
    </xf>
    <xf numFmtId="0" fontId="12" fillId="0" borderId="4" xfId="0" applyFont="1" applyFill="1" applyBorder="1" applyAlignment="1">
      <alignment horizontal="center" vertical="top" wrapText="1"/>
    </xf>
    <xf numFmtId="0" fontId="12" fillId="0" borderId="1" xfId="0" applyFont="1" applyFill="1" applyBorder="1" applyAlignment="1">
      <alignment horizontal="center" vertical="top" wrapText="1"/>
    </xf>
    <xf numFmtId="0" fontId="46" fillId="0" borderId="8" xfId="0" applyFont="1" applyFill="1" applyBorder="1" applyAlignment="1">
      <alignment horizontal="left"/>
    </xf>
    <xf numFmtId="0" fontId="16" fillId="0" borderId="5" xfId="0" applyFont="1" applyBorder="1"/>
  </cellXfs>
  <cellStyles count="3">
    <cellStyle name="Hyperlänk" xfId="2" builtinId="8"/>
    <cellStyle name="Normal" xfId="0" builtinId="0"/>
    <cellStyle name="Tusental"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worksheet" Target="worksheets/sheet63.xml"/><Relationship Id="rId68" Type="http://schemas.openxmlformats.org/officeDocument/2006/relationships/worksheet" Target="worksheets/sheet68.xml"/><Relationship Id="rId76" Type="http://schemas.openxmlformats.org/officeDocument/2006/relationships/worksheet" Target="worksheets/sheet76.xml"/><Relationship Id="rId84" Type="http://schemas.openxmlformats.org/officeDocument/2006/relationships/externalLink" Target="externalLinks/externalLink3.xml"/><Relationship Id="rId89" Type="http://schemas.openxmlformats.org/officeDocument/2006/relationships/calcChain" Target="calcChain.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worksheet" Target="worksheets/sheet74.xml"/><Relationship Id="rId79" Type="http://schemas.openxmlformats.org/officeDocument/2006/relationships/worksheet" Target="worksheets/sheet79.xml"/><Relationship Id="rId87" Type="http://schemas.openxmlformats.org/officeDocument/2006/relationships/styles" Target="styles.xml"/><Relationship Id="rId5" Type="http://schemas.openxmlformats.org/officeDocument/2006/relationships/worksheet" Target="worksheets/sheet5.xml"/><Relationship Id="rId61" Type="http://schemas.openxmlformats.org/officeDocument/2006/relationships/worksheet" Target="worksheets/sheet61.xml"/><Relationship Id="rId82" Type="http://schemas.openxmlformats.org/officeDocument/2006/relationships/externalLink" Target="externalLinks/externalLink1.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externalLink" Target="externalLinks/externalLink4.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externalLink" Target="externalLinks/externalLink2.xml"/><Relationship Id="rId88"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1.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2.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3.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4.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25.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26.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27.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'[1]Tab 14, 15, 18, 19'!$B$7</c:f>
              <c:strCache>
                <c:ptCount val="1"/>
                <c:pt idx="0">
                  <c:v>Fornlämningar</c:v>
                </c:pt>
              </c:strCache>
            </c:strRef>
          </c:tx>
          <c:spPr>
            <a:ln w="28575" cap="rnd">
              <a:solidFill>
                <a:schemeClr val="accent1"/>
              </a:solidFill>
              <a:round/>
            </a:ln>
            <a:effectLst/>
          </c:spPr>
          <c:marker>
            <c:symbol val="none"/>
          </c:marker>
          <c:cat>
            <c:numRef>
              <c:f>'[1]Tab 14, 15, 18, 19'!$C$6:$P$6</c:f>
              <c:numCache>
                <c:formatCode>General</c:formatCode>
                <c:ptCount val="14"/>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numCache>
            </c:numRef>
          </c:cat>
          <c:val>
            <c:numRef>
              <c:f>'[1]Tab 14, 15, 18, 19'!$C$7:$P$7</c:f>
              <c:numCache>
                <c:formatCode>General</c:formatCode>
                <c:ptCount val="14"/>
                <c:pt idx="0">
                  <c:v>254172</c:v>
                </c:pt>
                <c:pt idx="1">
                  <c:v>258932</c:v>
                </c:pt>
                <c:pt idx="2">
                  <c:v>262004</c:v>
                </c:pt>
                <c:pt idx="3">
                  <c:v>266549</c:v>
                </c:pt>
                <c:pt idx="4">
                  <c:v>270623</c:v>
                </c:pt>
                <c:pt idx="5">
                  <c:v>273284</c:v>
                </c:pt>
                <c:pt idx="6">
                  <c:v>275198</c:v>
                </c:pt>
                <c:pt idx="7">
                  <c:v>277691</c:v>
                </c:pt>
                <c:pt idx="8">
                  <c:v>279626</c:v>
                </c:pt>
                <c:pt idx="9">
                  <c:v>281611</c:v>
                </c:pt>
                <c:pt idx="10">
                  <c:v>283669</c:v>
                </c:pt>
                <c:pt idx="11">
                  <c:v>287099</c:v>
                </c:pt>
                <c:pt idx="12">
                  <c:v>291052</c:v>
                </c:pt>
                <c:pt idx="13">
                  <c:v>295584</c:v>
                </c:pt>
              </c:numCache>
            </c:numRef>
          </c:val>
          <c:smooth val="0"/>
          <c:extLst>
            <c:ext xmlns:c16="http://schemas.microsoft.com/office/drawing/2014/chart" uri="{C3380CC4-5D6E-409C-BE32-E72D297353CC}">
              <c16:uniqueId val="{00000000-0A10-4419-BD6E-CE60139ED04F}"/>
            </c:ext>
          </c:extLst>
        </c:ser>
        <c:ser>
          <c:idx val="1"/>
          <c:order val="1"/>
          <c:tx>
            <c:strRef>
              <c:f>'[1]Tab 14, 15, 18, 19'!$B$8</c:f>
              <c:strCache>
                <c:ptCount val="1"/>
                <c:pt idx="0">
                  <c:v>Övriga kulturhistoriska lämningar</c:v>
                </c:pt>
              </c:strCache>
            </c:strRef>
          </c:tx>
          <c:spPr>
            <a:ln w="28575" cap="rnd">
              <a:solidFill>
                <a:schemeClr val="accent2"/>
              </a:solidFill>
              <a:round/>
            </a:ln>
            <a:effectLst/>
          </c:spPr>
          <c:marker>
            <c:symbol val="none"/>
          </c:marker>
          <c:cat>
            <c:numRef>
              <c:f>'[1]Tab 14, 15, 18, 19'!$C$6:$P$6</c:f>
              <c:numCache>
                <c:formatCode>General</c:formatCode>
                <c:ptCount val="14"/>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numCache>
            </c:numRef>
          </c:cat>
          <c:val>
            <c:numRef>
              <c:f>'[1]Tab 14, 15, 18, 19'!$C$8:$P$8</c:f>
              <c:numCache>
                <c:formatCode>General</c:formatCode>
                <c:ptCount val="14"/>
                <c:pt idx="0">
                  <c:v>273945</c:v>
                </c:pt>
                <c:pt idx="1">
                  <c:v>285076</c:v>
                </c:pt>
                <c:pt idx="2">
                  <c:v>299049</c:v>
                </c:pt>
                <c:pt idx="3">
                  <c:v>311480</c:v>
                </c:pt>
                <c:pt idx="4">
                  <c:v>325757</c:v>
                </c:pt>
                <c:pt idx="5">
                  <c:v>330276</c:v>
                </c:pt>
                <c:pt idx="6">
                  <c:v>334258</c:v>
                </c:pt>
                <c:pt idx="7">
                  <c:v>340123</c:v>
                </c:pt>
                <c:pt idx="8">
                  <c:v>345801</c:v>
                </c:pt>
                <c:pt idx="9">
                  <c:v>350568</c:v>
                </c:pt>
                <c:pt idx="10">
                  <c:v>355500</c:v>
                </c:pt>
                <c:pt idx="11">
                  <c:v>362556</c:v>
                </c:pt>
                <c:pt idx="12">
                  <c:v>367497</c:v>
                </c:pt>
                <c:pt idx="13">
                  <c:v>350622</c:v>
                </c:pt>
              </c:numCache>
            </c:numRef>
          </c:val>
          <c:smooth val="0"/>
          <c:extLst>
            <c:ext xmlns:c16="http://schemas.microsoft.com/office/drawing/2014/chart" uri="{C3380CC4-5D6E-409C-BE32-E72D297353CC}">
              <c16:uniqueId val="{00000001-0A10-4419-BD6E-CE60139ED04F}"/>
            </c:ext>
          </c:extLst>
        </c:ser>
        <c:dLbls>
          <c:showLegendKey val="0"/>
          <c:showVal val="0"/>
          <c:showCatName val="0"/>
          <c:showSerName val="0"/>
          <c:showPercent val="0"/>
          <c:showBubbleSize val="0"/>
        </c:dLbls>
        <c:smooth val="0"/>
        <c:axId val="692022584"/>
        <c:axId val="692019304"/>
      </c:lineChart>
      <c:catAx>
        <c:axId val="6920225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692019304"/>
        <c:crosses val="autoZero"/>
        <c:auto val="1"/>
        <c:lblAlgn val="ctr"/>
        <c:lblOffset val="100"/>
        <c:noMultiLvlLbl val="0"/>
      </c:catAx>
      <c:valAx>
        <c:axId val="69201930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Antal</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v-SE"/>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69202258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v-SE"/>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6915154420151377"/>
          <c:y val="0"/>
          <c:w val="0.67976050734371751"/>
          <c:h val="0.65189108693937936"/>
        </c:manualLayout>
      </c:layout>
      <c:barChart>
        <c:barDir val="bar"/>
        <c:grouping val="clustered"/>
        <c:varyColors val="0"/>
        <c:ser>
          <c:idx val="0"/>
          <c:order val="0"/>
          <c:tx>
            <c:v>2018</c:v>
          </c:tx>
          <c:spPr>
            <a:solidFill>
              <a:schemeClr val="accent1"/>
            </a:solidFill>
            <a:ln>
              <a:noFill/>
            </a:ln>
            <a:effectLst/>
          </c:spPr>
          <c:invertIfNegative val="0"/>
          <c:cat>
            <c:strRef>
              <c:f>'[3]Tab 29 och 30'!$D$34:$O$34</c:f>
              <c:strCache>
                <c:ptCount val="12"/>
                <c:pt idx="0">
                  <c:v> Byggår äldre än 1930</c:v>
                </c:pt>
                <c:pt idx="1">
                  <c:v>Byggår 1930– 1939</c:v>
                </c:pt>
                <c:pt idx="2">
                  <c:v>Byggår 1940–1949</c:v>
                </c:pt>
                <c:pt idx="3">
                  <c:v>Byggår 1950–1959</c:v>
                </c:pt>
                <c:pt idx="4">
                  <c:v>Byggår 1960–1969</c:v>
                </c:pt>
                <c:pt idx="5">
                  <c:v>Byggår 1970–1979</c:v>
                </c:pt>
                <c:pt idx="6">
                  <c:v>Byggår 1980–1989</c:v>
                </c:pt>
                <c:pt idx="7">
                  <c:v>Byggår 1990–1999</c:v>
                </c:pt>
                <c:pt idx="8">
                  <c:v>Byggår 2000–2009</c:v>
                </c:pt>
                <c:pt idx="9">
                  <c:v>Byggår 2010 och senare</c:v>
                </c:pt>
                <c:pt idx="10">
                  <c:v>Byggår okänt</c:v>
                </c:pt>
                <c:pt idx="11">
                  <c:v>Samtliga bostadshus</c:v>
                </c:pt>
              </c:strCache>
            </c:strRef>
          </c:cat>
          <c:val>
            <c:numRef>
              <c:f>'[3]Tab 29 och 30'!$D$56:$N$56</c:f>
              <c:numCache>
                <c:formatCode>General</c:formatCode>
                <c:ptCount val="11"/>
                <c:pt idx="0">
                  <c:v>589794</c:v>
                </c:pt>
                <c:pt idx="1">
                  <c:v>196690</c:v>
                </c:pt>
                <c:pt idx="2">
                  <c:v>191470</c:v>
                </c:pt>
                <c:pt idx="3">
                  <c:v>230079</c:v>
                </c:pt>
                <c:pt idx="4">
                  <c:v>378388</c:v>
                </c:pt>
                <c:pt idx="5">
                  <c:v>514516</c:v>
                </c:pt>
                <c:pt idx="6">
                  <c:v>252276</c:v>
                </c:pt>
                <c:pt idx="7">
                  <c:v>132293</c:v>
                </c:pt>
                <c:pt idx="8">
                  <c:v>140141</c:v>
                </c:pt>
                <c:pt idx="9">
                  <c:v>97692</c:v>
                </c:pt>
                <c:pt idx="10">
                  <c:v>285868</c:v>
                </c:pt>
              </c:numCache>
            </c:numRef>
          </c:val>
          <c:extLst>
            <c:ext xmlns:c16="http://schemas.microsoft.com/office/drawing/2014/chart" uri="{C3380CC4-5D6E-409C-BE32-E72D297353CC}">
              <c16:uniqueId val="{00000000-5FB7-4CCC-913A-AD6615DF2A4E}"/>
            </c:ext>
          </c:extLst>
        </c:ser>
        <c:ser>
          <c:idx val="1"/>
          <c:order val="1"/>
          <c:tx>
            <c:v>2015</c:v>
          </c:tx>
          <c:spPr>
            <a:solidFill>
              <a:schemeClr val="accent2"/>
            </a:solidFill>
            <a:ln>
              <a:noFill/>
            </a:ln>
            <a:effectLst/>
          </c:spPr>
          <c:invertIfNegative val="0"/>
          <c:val>
            <c:numRef>
              <c:f>'[3]Tab 29 och 30'!$C$115:$M$115</c:f>
              <c:numCache>
                <c:formatCode>General</c:formatCode>
                <c:ptCount val="11"/>
                <c:pt idx="0">
                  <c:v>577174</c:v>
                </c:pt>
                <c:pt idx="1">
                  <c:v>190946</c:v>
                </c:pt>
                <c:pt idx="2">
                  <c:v>177189</c:v>
                </c:pt>
                <c:pt idx="3">
                  <c:v>217483</c:v>
                </c:pt>
                <c:pt idx="4">
                  <c:v>362529</c:v>
                </c:pt>
                <c:pt idx="5">
                  <c:v>502243</c:v>
                </c:pt>
                <c:pt idx="6">
                  <c:v>243826</c:v>
                </c:pt>
                <c:pt idx="7">
                  <c:v>127134</c:v>
                </c:pt>
                <c:pt idx="8">
                  <c:v>137308</c:v>
                </c:pt>
                <c:pt idx="9">
                  <c:v>49208</c:v>
                </c:pt>
                <c:pt idx="10">
                  <c:v>396764</c:v>
                </c:pt>
              </c:numCache>
            </c:numRef>
          </c:val>
          <c:extLst>
            <c:ext xmlns:c16="http://schemas.microsoft.com/office/drawing/2014/chart" uri="{C3380CC4-5D6E-409C-BE32-E72D297353CC}">
              <c16:uniqueId val="{00000001-5FB7-4CCC-913A-AD6615DF2A4E}"/>
            </c:ext>
          </c:extLst>
        </c:ser>
        <c:dLbls>
          <c:showLegendKey val="0"/>
          <c:showVal val="0"/>
          <c:showCatName val="0"/>
          <c:showSerName val="0"/>
          <c:showPercent val="0"/>
          <c:showBubbleSize val="0"/>
        </c:dLbls>
        <c:gapWidth val="219"/>
        <c:axId val="587604080"/>
        <c:axId val="587608016"/>
      </c:barChart>
      <c:catAx>
        <c:axId val="587604080"/>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587608016"/>
        <c:crosses val="autoZero"/>
        <c:auto val="1"/>
        <c:lblAlgn val="ctr"/>
        <c:lblOffset val="100"/>
        <c:noMultiLvlLbl val="0"/>
      </c:catAx>
      <c:valAx>
        <c:axId val="587608016"/>
        <c:scaling>
          <c:orientation val="minMax"/>
          <c:max val="600000"/>
        </c:scaling>
        <c:delete val="0"/>
        <c:axPos val="b"/>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587604080"/>
        <c:crosses val="autoZero"/>
        <c:crossBetween val="between"/>
        <c:minorUnit val="100000"/>
      </c:valAx>
      <c:spPr>
        <a:noFill/>
        <a:ln>
          <a:noFill/>
        </a:ln>
        <a:effectLst/>
      </c:spPr>
    </c:plotArea>
    <c:legend>
      <c:legendPos val="b"/>
      <c:layout>
        <c:manualLayout>
          <c:xMode val="edge"/>
          <c:yMode val="edge"/>
          <c:x val="0.5187198297781519"/>
          <c:y val="0.88521414733034942"/>
          <c:w val="0.16078207821217694"/>
          <c:h val="7.3379350218588657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v-SE"/>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stacked"/>
        <c:varyColors val="0"/>
        <c:ser>
          <c:idx val="10"/>
          <c:order val="0"/>
          <c:tx>
            <c:strRef>
              <c:f>'[2]Tab 29 och 30'!$N$34</c:f>
              <c:strCache>
                <c:ptCount val="1"/>
                <c:pt idx="0">
                  <c:v>Byggår okänt</c:v>
                </c:pt>
              </c:strCache>
            </c:strRef>
          </c:tx>
          <c:spPr>
            <a:solidFill>
              <a:schemeClr val="accent5">
                <a:lumMod val="60000"/>
              </a:schemeClr>
            </a:solidFill>
            <a:ln>
              <a:noFill/>
            </a:ln>
            <a:effectLst/>
          </c:spPr>
          <c:invertIfNegative val="0"/>
          <c:val>
            <c:numRef>
              <c:f>'[2]Tab 29 och 30'!$N$35:$N$55</c:f>
              <c:numCache>
                <c:formatCode>General</c:formatCode>
                <c:ptCount val="21"/>
                <c:pt idx="0">
                  <c:v>19582</c:v>
                </c:pt>
                <c:pt idx="1">
                  <c:v>11517</c:v>
                </c:pt>
                <c:pt idx="2">
                  <c:v>8684</c:v>
                </c:pt>
                <c:pt idx="3">
                  <c:v>6617</c:v>
                </c:pt>
                <c:pt idx="4">
                  <c:v>5018</c:v>
                </c:pt>
                <c:pt idx="5">
                  <c:v>4090</c:v>
                </c:pt>
                <c:pt idx="6">
                  <c:v>9696</c:v>
                </c:pt>
                <c:pt idx="7">
                  <c:v>2201</c:v>
                </c:pt>
                <c:pt idx="8">
                  <c:v>3046</c:v>
                </c:pt>
                <c:pt idx="9">
                  <c:v>12533</c:v>
                </c:pt>
                <c:pt idx="10">
                  <c:v>4838</c:v>
                </c:pt>
                <c:pt idx="11">
                  <c:v>22398</c:v>
                </c:pt>
                <c:pt idx="12">
                  <c:v>13755</c:v>
                </c:pt>
                <c:pt idx="13">
                  <c:v>7761</c:v>
                </c:pt>
                <c:pt idx="14">
                  <c:v>3672</c:v>
                </c:pt>
                <c:pt idx="15">
                  <c:v>33985</c:v>
                </c:pt>
                <c:pt idx="16">
                  <c:v>16670</c:v>
                </c:pt>
                <c:pt idx="17">
                  <c:v>23317</c:v>
                </c:pt>
                <c:pt idx="18">
                  <c:v>23237</c:v>
                </c:pt>
                <c:pt idx="19">
                  <c:v>27267</c:v>
                </c:pt>
                <c:pt idx="20">
                  <c:v>25984</c:v>
                </c:pt>
              </c:numCache>
            </c:numRef>
          </c:val>
          <c:extLst>
            <c:ext xmlns:c16="http://schemas.microsoft.com/office/drawing/2014/chart" uri="{C3380CC4-5D6E-409C-BE32-E72D297353CC}">
              <c16:uniqueId val="{00000000-6E22-47F2-B9EC-705620E9A7C1}"/>
            </c:ext>
          </c:extLst>
        </c:ser>
        <c:ser>
          <c:idx val="0"/>
          <c:order val="1"/>
          <c:tx>
            <c:strRef>
              <c:f>'[2]Tab 29 och 30'!$D$34</c:f>
              <c:strCache>
                <c:ptCount val="1"/>
                <c:pt idx="0">
                  <c:v> Byggår äldre än 1930</c:v>
                </c:pt>
              </c:strCache>
            </c:strRef>
          </c:tx>
          <c:spPr>
            <a:solidFill>
              <a:schemeClr val="accent1"/>
            </a:solidFill>
            <a:ln>
              <a:noFill/>
            </a:ln>
            <a:effectLst/>
          </c:spPr>
          <c:invertIfNegative val="0"/>
          <c:cat>
            <c:strRef>
              <c:f>'[2]Tab 29 och 30'!$B$35:$B$55</c:f>
              <c:strCache>
                <c:ptCount val="21"/>
                <c:pt idx="0">
                  <c:v>Stockholm</c:v>
                </c:pt>
                <c:pt idx="1">
                  <c:v>Uppsala </c:v>
                </c:pt>
                <c:pt idx="2">
                  <c:v>Södermanland </c:v>
                </c:pt>
                <c:pt idx="3">
                  <c:v>Östergötland </c:v>
                </c:pt>
                <c:pt idx="4">
                  <c:v>Jönköping </c:v>
                </c:pt>
                <c:pt idx="5">
                  <c:v>Kronoberg </c:v>
                </c:pt>
                <c:pt idx="6">
                  <c:v>Kalmar </c:v>
                </c:pt>
                <c:pt idx="7">
                  <c:v>Gotland </c:v>
                </c:pt>
                <c:pt idx="8">
                  <c:v>Blekinge </c:v>
                </c:pt>
                <c:pt idx="9">
                  <c:v>Skåne </c:v>
                </c:pt>
                <c:pt idx="10">
                  <c:v>Halland </c:v>
                </c:pt>
                <c:pt idx="11">
                  <c:v>Västra Götaland </c:v>
                </c:pt>
                <c:pt idx="12">
                  <c:v>Värmland </c:v>
                </c:pt>
                <c:pt idx="13">
                  <c:v>Örebro </c:v>
                </c:pt>
                <c:pt idx="14">
                  <c:v>Västmanland </c:v>
                </c:pt>
                <c:pt idx="15">
                  <c:v>Dalarna </c:v>
                </c:pt>
                <c:pt idx="16">
                  <c:v>Gävleborg </c:v>
                </c:pt>
                <c:pt idx="17">
                  <c:v>Västernorrland </c:v>
                </c:pt>
                <c:pt idx="18">
                  <c:v>Jämtland </c:v>
                </c:pt>
                <c:pt idx="19">
                  <c:v>Västerbotten </c:v>
                </c:pt>
                <c:pt idx="20">
                  <c:v>Norrbotten </c:v>
                </c:pt>
              </c:strCache>
            </c:strRef>
          </c:cat>
          <c:val>
            <c:numRef>
              <c:f>'[2]Tab 29 och 30'!$D$35:$D$55</c:f>
              <c:numCache>
                <c:formatCode>General</c:formatCode>
                <c:ptCount val="21"/>
                <c:pt idx="0">
                  <c:v>46100</c:v>
                </c:pt>
                <c:pt idx="1">
                  <c:v>18646</c:v>
                </c:pt>
                <c:pt idx="2">
                  <c:v>21541</c:v>
                </c:pt>
                <c:pt idx="3">
                  <c:v>32349</c:v>
                </c:pt>
                <c:pt idx="4">
                  <c:v>26073</c:v>
                </c:pt>
                <c:pt idx="5">
                  <c:v>18462</c:v>
                </c:pt>
                <c:pt idx="6">
                  <c:v>28498</c:v>
                </c:pt>
                <c:pt idx="7">
                  <c:v>10059</c:v>
                </c:pt>
                <c:pt idx="8">
                  <c:v>15322</c:v>
                </c:pt>
                <c:pt idx="9">
                  <c:v>76626</c:v>
                </c:pt>
                <c:pt idx="10">
                  <c:v>16260</c:v>
                </c:pt>
                <c:pt idx="11">
                  <c:v>92854</c:v>
                </c:pt>
                <c:pt idx="12">
                  <c:v>29461</c:v>
                </c:pt>
                <c:pt idx="13">
                  <c:v>24181</c:v>
                </c:pt>
                <c:pt idx="14">
                  <c:v>13873</c:v>
                </c:pt>
                <c:pt idx="15">
                  <c:v>31108</c:v>
                </c:pt>
                <c:pt idx="16">
                  <c:v>31547</c:v>
                </c:pt>
                <c:pt idx="17">
                  <c:v>20053</c:v>
                </c:pt>
                <c:pt idx="18">
                  <c:v>14261</c:v>
                </c:pt>
                <c:pt idx="19">
                  <c:v>13333</c:v>
                </c:pt>
                <c:pt idx="20">
                  <c:v>9187</c:v>
                </c:pt>
              </c:numCache>
            </c:numRef>
          </c:val>
          <c:extLst>
            <c:ext xmlns:c16="http://schemas.microsoft.com/office/drawing/2014/chart" uri="{C3380CC4-5D6E-409C-BE32-E72D297353CC}">
              <c16:uniqueId val="{00000001-6E22-47F2-B9EC-705620E9A7C1}"/>
            </c:ext>
          </c:extLst>
        </c:ser>
        <c:ser>
          <c:idx val="1"/>
          <c:order val="2"/>
          <c:tx>
            <c:strRef>
              <c:f>'[2]Tab 29 och 30'!$E$34</c:f>
              <c:strCache>
                <c:ptCount val="1"/>
                <c:pt idx="0">
                  <c:v>Byggår 1930– 1939</c:v>
                </c:pt>
              </c:strCache>
            </c:strRef>
          </c:tx>
          <c:spPr>
            <a:solidFill>
              <a:schemeClr val="accent2"/>
            </a:solidFill>
            <a:ln>
              <a:noFill/>
            </a:ln>
            <a:effectLst/>
          </c:spPr>
          <c:invertIfNegative val="0"/>
          <c:val>
            <c:numRef>
              <c:f>'[2]Tab 29 och 30'!$E$35:$E$55</c:f>
              <c:numCache>
                <c:formatCode>General</c:formatCode>
                <c:ptCount val="21"/>
                <c:pt idx="0">
                  <c:v>24606</c:v>
                </c:pt>
                <c:pt idx="1">
                  <c:v>4659</c:v>
                </c:pt>
                <c:pt idx="2">
                  <c:v>5380</c:v>
                </c:pt>
                <c:pt idx="3">
                  <c:v>7617</c:v>
                </c:pt>
                <c:pt idx="4">
                  <c:v>7828</c:v>
                </c:pt>
                <c:pt idx="5">
                  <c:v>4595</c:v>
                </c:pt>
                <c:pt idx="6">
                  <c:v>8053</c:v>
                </c:pt>
                <c:pt idx="7">
                  <c:v>1895</c:v>
                </c:pt>
                <c:pt idx="8">
                  <c:v>4846</c:v>
                </c:pt>
                <c:pt idx="9">
                  <c:v>20689</c:v>
                </c:pt>
                <c:pt idx="10">
                  <c:v>7452</c:v>
                </c:pt>
                <c:pt idx="11">
                  <c:v>32484</c:v>
                </c:pt>
                <c:pt idx="12">
                  <c:v>9837</c:v>
                </c:pt>
                <c:pt idx="13">
                  <c:v>7469</c:v>
                </c:pt>
                <c:pt idx="14">
                  <c:v>4081</c:v>
                </c:pt>
                <c:pt idx="15">
                  <c:v>8679</c:v>
                </c:pt>
                <c:pt idx="16">
                  <c:v>8427</c:v>
                </c:pt>
                <c:pt idx="17">
                  <c:v>8808</c:v>
                </c:pt>
                <c:pt idx="18">
                  <c:v>5721</c:v>
                </c:pt>
                <c:pt idx="19">
                  <c:v>7585</c:v>
                </c:pt>
                <c:pt idx="20">
                  <c:v>5979</c:v>
                </c:pt>
              </c:numCache>
            </c:numRef>
          </c:val>
          <c:extLst>
            <c:ext xmlns:c16="http://schemas.microsoft.com/office/drawing/2014/chart" uri="{C3380CC4-5D6E-409C-BE32-E72D297353CC}">
              <c16:uniqueId val="{00000002-6E22-47F2-B9EC-705620E9A7C1}"/>
            </c:ext>
          </c:extLst>
        </c:ser>
        <c:ser>
          <c:idx val="2"/>
          <c:order val="3"/>
          <c:tx>
            <c:strRef>
              <c:f>'[2]Tab 29 och 30'!$F$34</c:f>
              <c:strCache>
                <c:ptCount val="1"/>
                <c:pt idx="0">
                  <c:v>Byggår 1940–1949</c:v>
                </c:pt>
              </c:strCache>
            </c:strRef>
          </c:tx>
          <c:spPr>
            <a:solidFill>
              <a:schemeClr val="accent3"/>
            </a:solidFill>
            <a:ln>
              <a:noFill/>
            </a:ln>
            <a:effectLst/>
          </c:spPr>
          <c:invertIfNegative val="0"/>
          <c:val>
            <c:numRef>
              <c:f>'[2]Tab 29 och 30'!$F$35:$F$55</c:f>
              <c:numCache>
                <c:formatCode>General</c:formatCode>
                <c:ptCount val="21"/>
                <c:pt idx="0">
                  <c:v>24683</c:v>
                </c:pt>
                <c:pt idx="1">
                  <c:v>5179</c:v>
                </c:pt>
                <c:pt idx="2">
                  <c:v>5772</c:v>
                </c:pt>
                <c:pt idx="3">
                  <c:v>9238</c:v>
                </c:pt>
                <c:pt idx="4">
                  <c:v>8712</c:v>
                </c:pt>
                <c:pt idx="5">
                  <c:v>4556</c:v>
                </c:pt>
                <c:pt idx="6">
                  <c:v>8079</c:v>
                </c:pt>
                <c:pt idx="7">
                  <c:v>1758</c:v>
                </c:pt>
                <c:pt idx="8">
                  <c:v>4238</c:v>
                </c:pt>
                <c:pt idx="9">
                  <c:v>18804</c:v>
                </c:pt>
                <c:pt idx="10">
                  <c:v>7109</c:v>
                </c:pt>
                <c:pt idx="11">
                  <c:v>31236</c:v>
                </c:pt>
                <c:pt idx="12">
                  <c:v>8247</c:v>
                </c:pt>
                <c:pt idx="13">
                  <c:v>6750</c:v>
                </c:pt>
                <c:pt idx="14">
                  <c:v>4755</c:v>
                </c:pt>
                <c:pt idx="15">
                  <c:v>7868</c:v>
                </c:pt>
                <c:pt idx="16">
                  <c:v>6663</c:v>
                </c:pt>
                <c:pt idx="17">
                  <c:v>7680</c:v>
                </c:pt>
                <c:pt idx="18">
                  <c:v>4779</c:v>
                </c:pt>
                <c:pt idx="19">
                  <c:v>7521</c:v>
                </c:pt>
                <c:pt idx="20">
                  <c:v>7843</c:v>
                </c:pt>
              </c:numCache>
            </c:numRef>
          </c:val>
          <c:extLst>
            <c:ext xmlns:c16="http://schemas.microsoft.com/office/drawing/2014/chart" uri="{C3380CC4-5D6E-409C-BE32-E72D297353CC}">
              <c16:uniqueId val="{00000003-6E22-47F2-B9EC-705620E9A7C1}"/>
            </c:ext>
          </c:extLst>
        </c:ser>
        <c:ser>
          <c:idx val="3"/>
          <c:order val="4"/>
          <c:tx>
            <c:strRef>
              <c:f>'[2]Tab 29 och 30'!$G$34</c:f>
              <c:strCache>
                <c:ptCount val="1"/>
                <c:pt idx="0">
                  <c:v>Byggår 1950–1959</c:v>
                </c:pt>
              </c:strCache>
            </c:strRef>
          </c:tx>
          <c:spPr>
            <a:solidFill>
              <a:schemeClr val="accent4"/>
            </a:solidFill>
            <a:ln>
              <a:noFill/>
            </a:ln>
            <a:effectLst/>
          </c:spPr>
          <c:invertIfNegative val="0"/>
          <c:val>
            <c:numRef>
              <c:f>'[2]Tab 29 och 30'!$G$35:$G$55</c:f>
              <c:numCache>
                <c:formatCode>General</c:formatCode>
                <c:ptCount val="21"/>
                <c:pt idx="0">
                  <c:v>28527</c:v>
                </c:pt>
                <c:pt idx="1">
                  <c:v>5582</c:v>
                </c:pt>
                <c:pt idx="2">
                  <c:v>5945</c:v>
                </c:pt>
                <c:pt idx="3">
                  <c:v>8904</c:v>
                </c:pt>
                <c:pt idx="4">
                  <c:v>9368</c:v>
                </c:pt>
                <c:pt idx="5">
                  <c:v>5177</c:v>
                </c:pt>
                <c:pt idx="6">
                  <c:v>8898</c:v>
                </c:pt>
                <c:pt idx="7">
                  <c:v>1653</c:v>
                </c:pt>
                <c:pt idx="8">
                  <c:v>4310</c:v>
                </c:pt>
                <c:pt idx="9">
                  <c:v>20771</c:v>
                </c:pt>
                <c:pt idx="10">
                  <c:v>10052</c:v>
                </c:pt>
                <c:pt idx="11">
                  <c:v>35684</c:v>
                </c:pt>
                <c:pt idx="12">
                  <c:v>9843</c:v>
                </c:pt>
                <c:pt idx="13">
                  <c:v>7259</c:v>
                </c:pt>
                <c:pt idx="14">
                  <c:v>6235</c:v>
                </c:pt>
                <c:pt idx="15">
                  <c:v>12211</c:v>
                </c:pt>
                <c:pt idx="16">
                  <c:v>9666</c:v>
                </c:pt>
                <c:pt idx="17">
                  <c:v>10249</c:v>
                </c:pt>
                <c:pt idx="18">
                  <c:v>6602</c:v>
                </c:pt>
                <c:pt idx="19">
                  <c:v>11864</c:v>
                </c:pt>
                <c:pt idx="20">
                  <c:v>11279</c:v>
                </c:pt>
              </c:numCache>
            </c:numRef>
          </c:val>
          <c:extLst>
            <c:ext xmlns:c16="http://schemas.microsoft.com/office/drawing/2014/chart" uri="{C3380CC4-5D6E-409C-BE32-E72D297353CC}">
              <c16:uniqueId val="{00000004-6E22-47F2-B9EC-705620E9A7C1}"/>
            </c:ext>
          </c:extLst>
        </c:ser>
        <c:ser>
          <c:idx val="4"/>
          <c:order val="5"/>
          <c:tx>
            <c:strRef>
              <c:f>'[2]Tab 29 och 30'!$H$34</c:f>
              <c:strCache>
                <c:ptCount val="1"/>
                <c:pt idx="0">
                  <c:v>Byggår 1960–1969</c:v>
                </c:pt>
              </c:strCache>
            </c:strRef>
          </c:tx>
          <c:spPr>
            <a:solidFill>
              <a:schemeClr val="accent5"/>
            </a:solidFill>
            <a:ln>
              <a:noFill/>
            </a:ln>
            <a:effectLst/>
          </c:spPr>
          <c:invertIfNegative val="0"/>
          <c:val>
            <c:numRef>
              <c:f>'[2]Tab 29 och 30'!$H$35:$H$55</c:f>
              <c:numCache>
                <c:formatCode>General</c:formatCode>
                <c:ptCount val="21"/>
                <c:pt idx="0">
                  <c:v>59134</c:v>
                </c:pt>
                <c:pt idx="1">
                  <c:v>12588</c:v>
                </c:pt>
                <c:pt idx="2">
                  <c:v>11949</c:v>
                </c:pt>
                <c:pt idx="3">
                  <c:v>15561</c:v>
                </c:pt>
                <c:pt idx="4">
                  <c:v>15173</c:v>
                </c:pt>
                <c:pt idx="5">
                  <c:v>8760</c:v>
                </c:pt>
                <c:pt idx="6">
                  <c:v>12911</c:v>
                </c:pt>
                <c:pt idx="7">
                  <c:v>2749</c:v>
                </c:pt>
                <c:pt idx="8">
                  <c:v>8842</c:v>
                </c:pt>
                <c:pt idx="9">
                  <c:v>44426</c:v>
                </c:pt>
                <c:pt idx="10">
                  <c:v>18607</c:v>
                </c:pt>
                <c:pt idx="11">
                  <c:v>61087</c:v>
                </c:pt>
                <c:pt idx="12">
                  <c:v>11471</c:v>
                </c:pt>
                <c:pt idx="13">
                  <c:v>10427</c:v>
                </c:pt>
                <c:pt idx="14">
                  <c:v>11193</c:v>
                </c:pt>
                <c:pt idx="15">
                  <c:v>15102</c:v>
                </c:pt>
                <c:pt idx="16">
                  <c:v>11191</c:v>
                </c:pt>
                <c:pt idx="17">
                  <c:v>12080</c:v>
                </c:pt>
                <c:pt idx="18">
                  <c:v>8232</c:v>
                </c:pt>
                <c:pt idx="19">
                  <c:v>12755</c:v>
                </c:pt>
                <c:pt idx="20">
                  <c:v>14150</c:v>
                </c:pt>
              </c:numCache>
            </c:numRef>
          </c:val>
          <c:extLst>
            <c:ext xmlns:c16="http://schemas.microsoft.com/office/drawing/2014/chart" uri="{C3380CC4-5D6E-409C-BE32-E72D297353CC}">
              <c16:uniqueId val="{00000005-6E22-47F2-B9EC-705620E9A7C1}"/>
            </c:ext>
          </c:extLst>
        </c:ser>
        <c:ser>
          <c:idx val="5"/>
          <c:order val="6"/>
          <c:tx>
            <c:strRef>
              <c:f>'[2]Tab 29 och 30'!$I$34</c:f>
              <c:strCache>
                <c:ptCount val="1"/>
                <c:pt idx="0">
                  <c:v>Byggår 1970–1979</c:v>
                </c:pt>
              </c:strCache>
            </c:strRef>
          </c:tx>
          <c:spPr>
            <a:solidFill>
              <a:schemeClr val="accent6"/>
            </a:solidFill>
            <a:ln>
              <a:noFill/>
            </a:ln>
            <a:effectLst/>
          </c:spPr>
          <c:invertIfNegative val="0"/>
          <c:val>
            <c:numRef>
              <c:f>'[2]Tab 29 och 30'!$I$35:$I$55</c:f>
              <c:numCache>
                <c:formatCode>General</c:formatCode>
                <c:ptCount val="21"/>
                <c:pt idx="0">
                  <c:v>75475</c:v>
                </c:pt>
                <c:pt idx="1">
                  <c:v>19518</c:v>
                </c:pt>
                <c:pt idx="2">
                  <c:v>17807</c:v>
                </c:pt>
                <c:pt idx="3">
                  <c:v>23335</c:v>
                </c:pt>
                <c:pt idx="4">
                  <c:v>19905</c:v>
                </c:pt>
                <c:pt idx="5">
                  <c:v>12355</c:v>
                </c:pt>
                <c:pt idx="6">
                  <c:v>18116</c:v>
                </c:pt>
                <c:pt idx="7">
                  <c:v>3472</c:v>
                </c:pt>
                <c:pt idx="8">
                  <c:v>10031</c:v>
                </c:pt>
                <c:pt idx="9">
                  <c:v>62046</c:v>
                </c:pt>
                <c:pt idx="10">
                  <c:v>20506</c:v>
                </c:pt>
                <c:pt idx="11">
                  <c:v>80167</c:v>
                </c:pt>
                <c:pt idx="12">
                  <c:v>18592</c:v>
                </c:pt>
                <c:pt idx="13">
                  <c:v>14636</c:v>
                </c:pt>
                <c:pt idx="14">
                  <c:v>13534</c:v>
                </c:pt>
                <c:pt idx="15">
                  <c:v>23130</c:v>
                </c:pt>
                <c:pt idx="16">
                  <c:v>15678</c:v>
                </c:pt>
                <c:pt idx="17">
                  <c:v>15366</c:v>
                </c:pt>
                <c:pt idx="18">
                  <c:v>12350</c:v>
                </c:pt>
                <c:pt idx="19">
                  <c:v>18645</c:v>
                </c:pt>
                <c:pt idx="20">
                  <c:v>19852</c:v>
                </c:pt>
              </c:numCache>
            </c:numRef>
          </c:val>
          <c:extLst>
            <c:ext xmlns:c16="http://schemas.microsoft.com/office/drawing/2014/chart" uri="{C3380CC4-5D6E-409C-BE32-E72D297353CC}">
              <c16:uniqueId val="{00000006-6E22-47F2-B9EC-705620E9A7C1}"/>
            </c:ext>
          </c:extLst>
        </c:ser>
        <c:ser>
          <c:idx val="6"/>
          <c:order val="7"/>
          <c:tx>
            <c:strRef>
              <c:f>'[2]Tab 29 och 30'!$J$34</c:f>
              <c:strCache>
                <c:ptCount val="1"/>
                <c:pt idx="0">
                  <c:v>Byggår 1980–1989</c:v>
                </c:pt>
              </c:strCache>
            </c:strRef>
          </c:tx>
          <c:spPr>
            <a:solidFill>
              <a:schemeClr val="accent1">
                <a:lumMod val="60000"/>
              </a:schemeClr>
            </a:solidFill>
            <a:ln>
              <a:noFill/>
            </a:ln>
            <a:effectLst/>
          </c:spPr>
          <c:invertIfNegative val="0"/>
          <c:val>
            <c:numRef>
              <c:f>'[2]Tab 29 och 30'!$J$35:$J$55</c:f>
              <c:numCache>
                <c:formatCode>General</c:formatCode>
                <c:ptCount val="21"/>
                <c:pt idx="0">
                  <c:v>35680</c:v>
                </c:pt>
                <c:pt idx="1">
                  <c:v>9756</c:v>
                </c:pt>
                <c:pt idx="2">
                  <c:v>7216</c:v>
                </c:pt>
                <c:pt idx="3">
                  <c:v>10711</c:v>
                </c:pt>
                <c:pt idx="4">
                  <c:v>9575</c:v>
                </c:pt>
                <c:pt idx="5">
                  <c:v>5371</c:v>
                </c:pt>
                <c:pt idx="6">
                  <c:v>8420</c:v>
                </c:pt>
                <c:pt idx="7">
                  <c:v>2697</c:v>
                </c:pt>
                <c:pt idx="8">
                  <c:v>4518</c:v>
                </c:pt>
                <c:pt idx="9">
                  <c:v>27917</c:v>
                </c:pt>
                <c:pt idx="10">
                  <c:v>10985</c:v>
                </c:pt>
                <c:pt idx="11">
                  <c:v>40465</c:v>
                </c:pt>
                <c:pt idx="12">
                  <c:v>8007</c:v>
                </c:pt>
                <c:pt idx="13">
                  <c:v>6019</c:v>
                </c:pt>
                <c:pt idx="14">
                  <c:v>6823</c:v>
                </c:pt>
                <c:pt idx="15">
                  <c:v>13634</c:v>
                </c:pt>
                <c:pt idx="16">
                  <c:v>9053</c:v>
                </c:pt>
                <c:pt idx="17">
                  <c:v>7564</c:v>
                </c:pt>
                <c:pt idx="18">
                  <c:v>7263</c:v>
                </c:pt>
                <c:pt idx="19">
                  <c:v>9954</c:v>
                </c:pt>
                <c:pt idx="20">
                  <c:v>10648</c:v>
                </c:pt>
              </c:numCache>
            </c:numRef>
          </c:val>
          <c:extLst>
            <c:ext xmlns:c16="http://schemas.microsoft.com/office/drawing/2014/chart" uri="{C3380CC4-5D6E-409C-BE32-E72D297353CC}">
              <c16:uniqueId val="{00000007-6E22-47F2-B9EC-705620E9A7C1}"/>
            </c:ext>
          </c:extLst>
        </c:ser>
        <c:ser>
          <c:idx val="7"/>
          <c:order val="8"/>
          <c:tx>
            <c:strRef>
              <c:f>'[2]Tab 29 och 30'!$K$34</c:f>
              <c:strCache>
                <c:ptCount val="1"/>
                <c:pt idx="0">
                  <c:v>Byggår 1990–1999</c:v>
                </c:pt>
              </c:strCache>
            </c:strRef>
          </c:tx>
          <c:spPr>
            <a:solidFill>
              <a:schemeClr val="accent2">
                <a:lumMod val="60000"/>
              </a:schemeClr>
            </a:solidFill>
            <a:ln>
              <a:noFill/>
            </a:ln>
            <a:effectLst/>
          </c:spPr>
          <c:invertIfNegative val="0"/>
          <c:val>
            <c:numRef>
              <c:f>'[2]Tab 29 och 30'!$K$35:$K$55</c:f>
              <c:numCache>
                <c:formatCode>General</c:formatCode>
                <c:ptCount val="21"/>
                <c:pt idx="0">
                  <c:v>23175</c:v>
                </c:pt>
                <c:pt idx="1">
                  <c:v>5617</c:v>
                </c:pt>
                <c:pt idx="2">
                  <c:v>3784</c:v>
                </c:pt>
                <c:pt idx="3">
                  <c:v>5349</c:v>
                </c:pt>
                <c:pt idx="4">
                  <c:v>3920</c:v>
                </c:pt>
                <c:pt idx="5">
                  <c:v>2498</c:v>
                </c:pt>
                <c:pt idx="6">
                  <c:v>3874</c:v>
                </c:pt>
                <c:pt idx="7">
                  <c:v>1340</c:v>
                </c:pt>
                <c:pt idx="8">
                  <c:v>1878</c:v>
                </c:pt>
                <c:pt idx="9">
                  <c:v>16142</c:v>
                </c:pt>
                <c:pt idx="10">
                  <c:v>7147</c:v>
                </c:pt>
                <c:pt idx="11">
                  <c:v>22515</c:v>
                </c:pt>
                <c:pt idx="12">
                  <c:v>3878</c:v>
                </c:pt>
                <c:pt idx="13">
                  <c:v>2958</c:v>
                </c:pt>
                <c:pt idx="14">
                  <c:v>3196</c:v>
                </c:pt>
                <c:pt idx="15">
                  <c:v>5460</c:v>
                </c:pt>
                <c:pt idx="16">
                  <c:v>3140</c:v>
                </c:pt>
                <c:pt idx="17">
                  <c:v>2967</c:v>
                </c:pt>
                <c:pt idx="18">
                  <c:v>3058</c:v>
                </c:pt>
                <c:pt idx="19">
                  <c:v>4904</c:v>
                </c:pt>
                <c:pt idx="20">
                  <c:v>5493</c:v>
                </c:pt>
              </c:numCache>
            </c:numRef>
          </c:val>
          <c:extLst>
            <c:ext xmlns:c16="http://schemas.microsoft.com/office/drawing/2014/chart" uri="{C3380CC4-5D6E-409C-BE32-E72D297353CC}">
              <c16:uniqueId val="{00000008-6E22-47F2-B9EC-705620E9A7C1}"/>
            </c:ext>
          </c:extLst>
        </c:ser>
        <c:ser>
          <c:idx val="8"/>
          <c:order val="9"/>
          <c:tx>
            <c:strRef>
              <c:f>'[2]Tab 29 och 30'!$L$34</c:f>
              <c:strCache>
                <c:ptCount val="1"/>
                <c:pt idx="0">
                  <c:v>Byggår 2000–2009</c:v>
                </c:pt>
              </c:strCache>
            </c:strRef>
          </c:tx>
          <c:spPr>
            <a:solidFill>
              <a:schemeClr val="accent3">
                <a:lumMod val="60000"/>
              </a:schemeClr>
            </a:solidFill>
            <a:ln>
              <a:noFill/>
            </a:ln>
            <a:effectLst/>
          </c:spPr>
          <c:invertIfNegative val="0"/>
          <c:val>
            <c:numRef>
              <c:f>'[2]Tab 29 och 30'!$L$35:$L$55</c:f>
              <c:numCache>
                <c:formatCode>General</c:formatCode>
                <c:ptCount val="21"/>
                <c:pt idx="0">
                  <c:v>28307</c:v>
                </c:pt>
                <c:pt idx="1">
                  <c:v>5848</c:v>
                </c:pt>
                <c:pt idx="2">
                  <c:v>4658</c:v>
                </c:pt>
                <c:pt idx="3">
                  <c:v>5720</c:v>
                </c:pt>
                <c:pt idx="4">
                  <c:v>4200</c:v>
                </c:pt>
                <c:pt idx="5">
                  <c:v>2643</c:v>
                </c:pt>
                <c:pt idx="6">
                  <c:v>3640</c:v>
                </c:pt>
                <c:pt idx="7">
                  <c:v>1895</c:v>
                </c:pt>
                <c:pt idx="8">
                  <c:v>2269</c:v>
                </c:pt>
                <c:pt idx="9">
                  <c:v>21124</c:v>
                </c:pt>
                <c:pt idx="10">
                  <c:v>8791</c:v>
                </c:pt>
                <c:pt idx="11">
                  <c:v>23474</c:v>
                </c:pt>
                <c:pt idx="12">
                  <c:v>3085</c:v>
                </c:pt>
                <c:pt idx="13">
                  <c:v>2830</c:v>
                </c:pt>
                <c:pt idx="14">
                  <c:v>2308</c:v>
                </c:pt>
                <c:pt idx="15">
                  <c:v>4388</c:v>
                </c:pt>
                <c:pt idx="16">
                  <c:v>2639</c:v>
                </c:pt>
                <c:pt idx="17">
                  <c:v>1994</c:v>
                </c:pt>
                <c:pt idx="18">
                  <c:v>3166</c:v>
                </c:pt>
                <c:pt idx="19">
                  <c:v>4432</c:v>
                </c:pt>
                <c:pt idx="20">
                  <c:v>2730</c:v>
                </c:pt>
              </c:numCache>
            </c:numRef>
          </c:val>
          <c:extLst>
            <c:ext xmlns:c16="http://schemas.microsoft.com/office/drawing/2014/chart" uri="{C3380CC4-5D6E-409C-BE32-E72D297353CC}">
              <c16:uniqueId val="{00000009-6E22-47F2-B9EC-705620E9A7C1}"/>
            </c:ext>
          </c:extLst>
        </c:ser>
        <c:ser>
          <c:idx val="9"/>
          <c:order val="10"/>
          <c:tx>
            <c:strRef>
              <c:f>'[2]Tab 29 och 30'!$M$34</c:f>
              <c:strCache>
                <c:ptCount val="1"/>
                <c:pt idx="0">
                  <c:v>Byggår 2010 och senare</c:v>
                </c:pt>
              </c:strCache>
            </c:strRef>
          </c:tx>
          <c:spPr>
            <a:solidFill>
              <a:schemeClr val="accent4">
                <a:lumMod val="60000"/>
              </a:schemeClr>
            </a:solidFill>
            <a:ln>
              <a:noFill/>
            </a:ln>
            <a:effectLst/>
          </c:spPr>
          <c:invertIfNegative val="0"/>
          <c:val>
            <c:numRef>
              <c:f>'[2]Tab 29 och 30'!$M$35:$M$55</c:f>
              <c:numCache>
                <c:formatCode>General</c:formatCode>
                <c:ptCount val="21"/>
                <c:pt idx="0">
                  <c:v>18781</c:v>
                </c:pt>
                <c:pt idx="1">
                  <c:v>4190</c:v>
                </c:pt>
                <c:pt idx="2">
                  <c:v>2251</c:v>
                </c:pt>
                <c:pt idx="3">
                  <c:v>4773</c:v>
                </c:pt>
                <c:pt idx="4">
                  <c:v>2932</c:v>
                </c:pt>
                <c:pt idx="5">
                  <c:v>2047</c:v>
                </c:pt>
                <c:pt idx="6">
                  <c:v>2735</c:v>
                </c:pt>
                <c:pt idx="7">
                  <c:v>1407</c:v>
                </c:pt>
                <c:pt idx="8">
                  <c:v>1582</c:v>
                </c:pt>
                <c:pt idx="9">
                  <c:v>12070</c:v>
                </c:pt>
                <c:pt idx="10">
                  <c:v>7313</c:v>
                </c:pt>
                <c:pt idx="11">
                  <c:v>17042</c:v>
                </c:pt>
                <c:pt idx="12">
                  <c:v>2023</c:v>
                </c:pt>
                <c:pt idx="13">
                  <c:v>2379</c:v>
                </c:pt>
                <c:pt idx="14">
                  <c:v>2064</c:v>
                </c:pt>
                <c:pt idx="15">
                  <c:v>2367</c:v>
                </c:pt>
                <c:pt idx="16">
                  <c:v>1727</c:v>
                </c:pt>
                <c:pt idx="17">
                  <c:v>1292</c:v>
                </c:pt>
                <c:pt idx="18">
                  <c:v>3214</c:v>
                </c:pt>
                <c:pt idx="19">
                  <c:v>3419</c:v>
                </c:pt>
                <c:pt idx="20">
                  <c:v>2084</c:v>
                </c:pt>
              </c:numCache>
            </c:numRef>
          </c:val>
          <c:extLst>
            <c:ext xmlns:c16="http://schemas.microsoft.com/office/drawing/2014/chart" uri="{C3380CC4-5D6E-409C-BE32-E72D297353CC}">
              <c16:uniqueId val="{0000000A-6E22-47F2-B9EC-705620E9A7C1}"/>
            </c:ext>
          </c:extLst>
        </c:ser>
        <c:dLbls>
          <c:showLegendKey val="0"/>
          <c:showVal val="0"/>
          <c:showCatName val="0"/>
          <c:showSerName val="0"/>
          <c:showPercent val="0"/>
          <c:showBubbleSize val="0"/>
        </c:dLbls>
        <c:gapWidth val="75"/>
        <c:overlap val="100"/>
        <c:axId val="416828072"/>
        <c:axId val="416828400"/>
      </c:barChart>
      <c:catAx>
        <c:axId val="416828072"/>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416828400"/>
        <c:crosses val="autoZero"/>
        <c:auto val="1"/>
        <c:lblAlgn val="ctr"/>
        <c:lblOffset val="100"/>
        <c:noMultiLvlLbl val="0"/>
      </c:catAx>
      <c:valAx>
        <c:axId val="416828400"/>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Antal</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v-SE"/>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416828072"/>
        <c:crosses val="max"/>
        <c:crossBetween val="between"/>
      </c:valAx>
      <c:spPr>
        <a:noFill/>
        <a:ln>
          <a:noFill/>
        </a:ln>
        <a:effectLst/>
      </c:spPr>
    </c:plotArea>
    <c:legend>
      <c:legendPos val="b"/>
      <c:layout>
        <c:manualLayout>
          <c:xMode val="edge"/>
          <c:yMode val="edge"/>
          <c:x val="4.4897319254944168E-2"/>
          <c:y val="0.8368743801867049"/>
          <c:w val="0.9057363304447279"/>
          <c:h val="0.15867463482416205"/>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v-SE"/>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28575" cap="rnd">
              <a:solidFill>
                <a:schemeClr val="accent1"/>
              </a:solidFill>
              <a:round/>
            </a:ln>
            <a:effectLst/>
          </c:spPr>
          <c:marker>
            <c:symbol val="none"/>
          </c:marker>
          <c:cat>
            <c:numRef>
              <c:f>('[2]Tab 31, 32, 33, 34'!$B$6:$B$31,'[2]Tab 31, 32, 33, 34'!$E$6:$E$31,'[2]Tab 31, 32, 33, 34'!$H$6:$H$23)</c:f>
              <c:numCache>
                <c:formatCode>General</c:formatCode>
                <c:ptCount val="70"/>
                <c:pt idx="0">
                  <c:v>1949</c:v>
                </c:pt>
                <c:pt idx="1">
                  <c:v>1950</c:v>
                </c:pt>
                <c:pt idx="2">
                  <c:v>1951</c:v>
                </c:pt>
                <c:pt idx="3">
                  <c:v>1952</c:v>
                </c:pt>
                <c:pt idx="4">
                  <c:v>1953</c:v>
                </c:pt>
                <c:pt idx="5">
                  <c:v>1954</c:v>
                </c:pt>
                <c:pt idx="6">
                  <c:v>1955</c:v>
                </c:pt>
                <c:pt idx="7">
                  <c:v>1956</c:v>
                </c:pt>
                <c:pt idx="8">
                  <c:v>1957</c:v>
                </c:pt>
                <c:pt idx="9">
                  <c:v>1958</c:v>
                </c:pt>
                <c:pt idx="10">
                  <c:v>1959</c:v>
                </c:pt>
                <c:pt idx="11">
                  <c:v>1960</c:v>
                </c:pt>
                <c:pt idx="12">
                  <c:v>1961</c:v>
                </c:pt>
                <c:pt idx="13">
                  <c:v>1962</c:v>
                </c:pt>
                <c:pt idx="14">
                  <c:v>1963</c:v>
                </c:pt>
                <c:pt idx="15">
                  <c:v>1964</c:v>
                </c:pt>
                <c:pt idx="16">
                  <c:v>1965</c:v>
                </c:pt>
                <c:pt idx="17">
                  <c:v>1966</c:v>
                </c:pt>
                <c:pt idx="18">
                  <c:v>1967</c:v>
                </c:pt>
                <c:pt idx="19">
                  <c:v>1968</c:v>
                </c:pt>
                <c:pt idx="20">
                  <c:v>1969</c:v>
                </c:pt>
                <c:pt idx="21">
                  <c:v>1970</c:v>
                </c:pt>
                <c:pt idx="22">
                  <c:v>1971</c:v>
                </c:pt>
                <c:pt idx="23">
                  <c:v>1972</c:v>
                </c:pt>
                <c:pt idx="24">
                  <c:v>1973</c:v>
                </c:pt>
                <c:pt idx="25">
                  <c:v>1974</c:v>
                </c:pt>
                <c:pt idx="26">
                  <c:v>1975</c:v>
                </c:pt>
                <c:pt idx="27">
                  <c:v>1976</c:v>
                </c:pt>
                <c:pt idx="28">
                  <c:v>1977</c:v>
                </c:pt>
                <c:pt idx="29">
                  <c:v>1978</c:v>
                </c:pt>
                <c:pt idx="30">
                  <c:v>1979</c:v>
                </c:pt>
                <c:pt idx="31">
                  <c:v>1980</c:v>
                </c:pt>
                <c:pt idx="32">
                  <c:v>1981</c:v>
                </c:pt>
                <c:pt idx="33">
                  <c:v>1982</c:v>
                </c:pt>
                <c:pt idx="34">
                  <c:v>1983</c:v>
                </c:pt>
                <c:pt idx="35">
                  <c:v>1984</c:v>
                </c:pt>
                <c:pt idx="36">
                  <c:v>1985</c:v>
                </c:pt>
                <c:pt idx="37">
                  <c:v>1986</c:v>
                </c:pt>
                <c:pt idx="38">
                  <c:v>1987</c:v>
                </c:pt>
                <c:pt idx="39">
                  <c:v>1988</c:v>
                </c:pt>
                <c:pt idx="40">
                  <c:v>1989</c:v>
                </c:pt>
                <c:pt idx="41">
                  <c:v>1990</c:v>
                </c:pt>
                <c:pt idx="42">
                  <c:v>1991</c:v>
                </c:pt>
                <c:pt idx="43">
                  <c:v>1992</c:v>
                </c:pt>
                <c:pt idx="44">
                  <c:v>1993</c:v>
                </c:pt>
                <c:pt idx="45">
                  <c:v>1994</c:v>
                </c:pt>
                <c:pt idx="46">
                  <c:v>1995</c:v>
                </c:pt>
                <c:pt idx="47">
                  <c:v>1996</c:v>
                </c:pt>
                <c:pt idx="48">
                  <c:v>1997</c:v>
                </c:pt>
                <c:pt idx="49">
                  <c:v>1998</c:v>
                </c:pt>
                <c:pt idx="50">
                  <c:v>1999</c:v>
                </c:pt>
                <c:pt idx="51">
                  <c:v>2000</c:v>
                </c:pt>
                <c:pt idx="52">
                  <c:v>2001</c:v>
                </c:pt>
                <c:pt idx="53">
                  <c:v>2002</c:v>
                </c:pt>
                <c:pt idx="54">
                  <c:v>2003</c:v>
                </c:pt>
                <c:pt idx="55">
                  <c:v>2004</c:v>
                </c:pt>
                <c:pt idx="56">
                  <c:v>2005</c:v>
                </c:pt>
                <c:pt idx="57">
                  <c:v>2006</c:v>
                </c:pt>
                <c:pt idx="58">
                  <c:v>2007</c:v>
                </c:pt>
                <c:pt idx="59">
                  <c:v>2008</c:v>
                </c:pt>
                <c:pt idx="60">
                  <c:v>2009</c:v>
                </c:pt>
                <c:pt idx="61">
                  <c:v>2010</c:v>
                </c:pt>
                <c:pt idx="62">
                  <c:v>2011</c:v>
                </c:pt>
                <c:pt idx="63">
                  <c:v>2012</c:v>
                </c:pt>
                <c:pt idx="64">
                  <c:v>2013</c:v>
                </c:pt>
                <c:pt idx="65">
                  <c:v>2014</c:v>
                </c:pt>
                <c:pt idx="66">
                  <c:v>2015</c:v>
                </c:pt>
                <c:pt idx="67">
                  <c:v>2016</c:v>
                </c:pt>
                <c:pt idx="68">
                  <c:v>2017</c:v>
                </c:pt>
                <c:pt idx="69">
                  <c:v>2018</c:v>
                </c:pt>
              </c:numCache>
            </c:numRef>
          </c:cat>
          <c:val>
            <c:numRef>
              <c:f>('[2]Tab 31, 32, 33, 34'!$C$6:$C$31,'[2]Tab 31, 32, 33, 34'!$F$6:$F$31,'[2]Tab 31, 32, 33, 34'!$I$6:$I$23)</c:f>
              <c:numCache>
                <c:formatCode>General</c:formatCode>
                <c:ptCount val="70"/>
                <c:pt idx="0">
                  <c:v>693</c:v>
                </c:pt>
                <c:pt idx="1">
                  <c:v>797</c:v>
                </c:pt>
                <c:pt idx="2">
                  <c:v>726</c:v>
                </c:pt>
                <c:pt idx="3">
                  <c:v>744</c:v>
                </c:pt>
                <c:pt idx="4">
                  <c:v>1124</c:v>
                </c:pt>
                <c:pt idx="5">
                  <c:v>1720</c:v>
                </c:pt>
                <c:pt idx="6">
                  <c:v>2012</c:v>
                </c:pt>
                <c:pt idx="7">
                  <c:v>2114</c:v>
                </c:pt>
                <c:pt idx="8">
                  <c:v>2398</c:v>
                </c:pt>
                <c:pt idx="9">
                  <c:v>3440</c:v>
                </c:pt>
                <c:pt idx="10">
                  <c:v>4615</c:v>
                </c:pt>
                <c:pt idx="11">
                  <c:v>5759</c:v>
                </c:pt>
                <c:pt idx="12">
                  <c:v>5882</c:v>
                </c:pt>
                <c:pt idx="13">
                  <c:v>6564</c:v>
                </c:pt>
                <c:pt idx="14">
                  <c:v>7160</c:v>
                </c:pt>
                <c:pt idx="15">
                  <c:v>9018</c:v>
                </c:pt>
                <c:pt idx="16">
                  <c:v>8362</c:v>
                </c:pt>
                <c:pt idx="17">
                  <c:v>7697</c:v>
                </c:pt>
                <c:pt idx="18">
                  <c:v>8528</c:v>
                </c:pt>
                <c:pt idx="19">
                  <c:v>9282</c:v>
                </c:pt>
                <c:pt idx="20">
                  <c:v>8615</c:v>
                </c:pt>
                <c:pt idx="21">
                  <c:v>8619</c:v>
                </c:pt>
                <c:pt idx="22">
                  <c:v>8155</c:v>
                </c:pt>
                <c:pt idx="23">
                  <c:v>6771</c:v>
                </c:pt>
                <c:pt idx="24">
                  <c:v>7211</c:v>
                </c:pt>
                <c:pt idx="25">
                  <c:v>5145</c:v>
                </c:pt>
                <c:pt idx="26">
                  <c:v>4534</c:v>
                </c:pt>
                <c:pt idx="27">
                  <c:v>3468</c:v>
                </c:pt>
                <c:pt idx="28">
                  <c:v>4099</c:v>
                </c:pt>
                <c:pt idx="29">
                  <c:v>3361</c:v>
                </c:pt>
                <c:pt idx="30">
                  <c:v>3127</c:v>
                </c:pt>
                <c:pt idx="31">
                  <c:v>2133</c:v>
                </c:pt>
                <c:pt idx="32">
                  <c:v>1317</c:v>
                </c:pt>
                <c:pt idx="33">
                  <c:v>2365</c:v>
                </c:pt>
                <c:pt idx="34">
                  <c:v>3208</c:v>
                </c:pt>
                <c:pt idx="35">
                  <c:v>1562</c:v>
                </c:pt>
                <c:pt idx="36">
                  <c:v>1351</c:v>
                </c:pt>
                <c:pt idx="37">
                  <c:v>790</c:v>
                </c:pt>
                <c:pt idx="38">
                  <c:v>935</c:v>
                </c:pt>
                <c:pt idx="39">
                  <c:v>708</c:v>
                </c:pt>
                <c:pt idx="40">
                  <c:v>635</c:v>
                </c:pt>
                <c:pt idx="41">
                  <c:v>675</c:v>
                </c:pt>
                <c:pt idx="42">
                  <c:v>719</c:v>
                </c:pt>
                <c:pt idx="43">
                  <c:v>479</c:v>
                </c:pt>
                <c:pt idx="44">
                  <c:v>846</c:v>
                </c:pt>
                <c:pt idx="45">
                  <c:v>1491</c:v>
                </c:pt>
                <c:pt idx="46">
                  <c:v>2458</c:v>
                </c:pt>
                <c:pt idx="47">
                  <c:v>2612</c:v>
                </c:pt>
                <c:pt idx="48">
                  <c:v>3583</c:v>
                </c:pt>
                <c:pt idx="49">
                  <c:v>3025</c:v>
                </c:pt>
                <c:pt idx="50">
                  <c:v>3608</c:v>
                </c:pt>
                <c:pt idx="51">
                  <c:v>4616</c:v>
                </c:pt>
                <c:pt idx="52">
                  <c:v>3829</c:v>
                </c:pt>
                <c:pt idx="53">
                  <c:v>2087</c:v>
                </c:pt>
                <c:pt idx="54">
                  <c:v>1494</c:v>
                </c:pt>
                <c:pt idx="55">
                  <c:v>1348</c:v>
                </c:pt>
                <c:pt idx="56">
                  <c:v>1768</c:v>
                </c:pt>
                <c:pt idx="57">
                  <c:v>1867</c:v>
                </c:pt>
                <c:pt idx="58">
                  <c:v>952</c:v>
                </c:pt>
                <c:pt idx="59">
                  <c:v>893</c:v>
                </c:pt>
                <c:pt idx="60">
                  <c:v>487</c:v>
                </c:pt>
                <c:pt idx="61">
                  <c:v>495</c:v>
                </c:pt>
                <c:pt idx="62">
                  <c:v>768</c:v>
                </c:pt>
                <c:pt idx="63">
                  <c:v>566</c:v>
                </c:pt>
                <c:pt idx="64">
                  <c:v>826</c:v>
                </c:pt>
                <c:pt idx="65">
                  <c:v>468</c:v>
                </c:pt>
                <c:pt idx="66">
                  <c:v>739</c:v>
                </c:pt>
                <c:pt idx="67">
                  <c:v>463</c:v>
                </c:pt>
                <c:pt idx="68">
                  <c:v>449</c:v>
                </c:pt>
                <c:pt idx="69">
                  <c:v>540</c:v>
                </c:pt>
              </c:numCache>
            </c:numRef>
          </c:val>
          <c:smooth val="0"/>
          <c:extLst>
            <c:ext xmlns:c16="http://schemas.microsoft.com/office/drawing/2014/chart" uri="{C3380CC4-5D6E-409C-BE32-E72D297353CC}">
              <c16:uniqueId val="{00000000-2E2D-48EC-982D-48DBAF2A7E5B}"/>
            </c:ext>
          </c:extLst>
        </c:ser>
        <c:dLbls>
          <c:showLegendKey val="0"/>
          <c:showVal val="0"/>
          <c:showCatName val="0"/>
          <c:showSerName val="0"/>
          <c:showPercent val="0"/>
          <c:showBubbleSize val="0"/>
        </c:dLbls>
        <c:smooth val="0"/>
        <c:axId val="691998312"/>
        <c:axId val="691998968"/>
      </c:lineChart>
      <c:catAx>
        <c:axId val="691998312"/>
        <c:scaling>
          <c:orientation val="minMax"/>
        </c:scaling>
        <c:delete val="0"/>
        <c:axPos val="b"/>
        <c:numFmt formatCode="General" sourceLinked="1"/>
        <c:majorTickMark val="in"/>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691998968"/>
        <c:crosses val="autoZero"/>
        <c:auto val="1"/>
        <c:lblAlgn val="ctr"/>
        <c:lblOffset val="100"/>
        <c:tickLblSkip val="3"/>
        <c:noMultiLvlLbl val="0"/>
      </c:catAx>
      <c:valAx>
        <c:axId val="69199896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Antal</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v-SE"/>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6919983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v-SE"/>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stacked"/>
        <c:varyColors val="0"/>
        <c:ser>
          <c:idx val="0"/>
          <c:order val="0"/>
          <c:tx>
            <c:strRef>
              <c:f>'[4]Tab 31, 32, 33, 34'!$C$36</c:f>
              <c:strCache>
                <c:ptCount val="1"/>
                <c:pt idx="0">
                  <c:v>Rivning p.g.a. uthyrningssvårigheter</c:v>
                </c:pt>
              </c:strCache>
            </c:strRef>
          </c:tx>
          <c:spPr>
            <a:solidFill>
              <a:schemeClr val="accent1"/>
            </a:solidFill>
            <a:ln>
              <a:noFill/>
            </a:ln>
            <a:effectLst/>
          </c:spPr>
          <c:invertIfNegative val="0"/>
          <c:cat>
            <c:strRef>
              <c:f>'[4]Tab 31, 32, 33, 34'!$B$37:$B$57</c:f>
              <c:strCache>
                <c:ptCount val="21"/>
                <c:pt idx="0">
                  <c:v>Gävleborg </c:v>
                </c:pt>
                <c:pt idx="1">
                  <c:v>Örebro </c:v>
                </c:pt>
                <c:pt idx="2">
                  <c:v>Norrbotten </c:v>
                </c:pt>
                <c:pt idx="3">
                  <c:v>Värmland </c:v>
                </c:pt>
                <c:pt idx="4">
                  <c:v>Västra Götaland </c:v>
                </c:pt>
                <c:pt idx="5">
                  <c:v>Västernorrland </c:v>
                </c:pt>
                <c:pt idx="6">
                  <c:v>Dalarna </c:v>
                </c:pt>
                <c:pt idx="7">
                  <c:v>Västmanland </c:v>
                </c:pt>
                <c:pt idx="8">
                  <c:v>Östergötland </c:v>
                </c:pt>
                <c:pt idx="9">
                  <c:v>Skåne </c:v>
                </c:pt>
                <c:pt idx="10">
                  <c:v>Stockholm</c:v>
                </c:pt>
                <c:pt idx="11">
                  <c:v>Västerbotten </c:v>
                </c:pt>
                <c:pt idx="12">
                  <c:v>Södermanland </c:v>
                </c:pt>
                <c:pt idx="13">
                  <c:v>Jämtland </c:v>
                </c:pt>
                <c:pt idx="14">
                  <c:v>Jönköping </c:v>
                </c:pt>
                <c:pt idx="15">
                  <c:v>Kalmar </c:v>
                </c:pt>
                <c:pt idx="16">
                  <c:v>Uppsala </c:v>
                </c:pt>
                <c:pt idx="17">
                  <c:v>Blekinge </c:v>
                </c:pt>
                <c:pt idx="18">
                  <c:v>Kronoberg </c:v>
                </c:pt>
                <c:pt idx="19">
                  <c:v>Halland </c:v>
                </c:pt>
                <c:pt idx="20">
                  <c:v>Gotland </c:v>
                </c:pt>
              </c:strCache>
            </c:strRef>
          </c:cat>
          <c:val>
            <c:numRef>
              <c:f>'[4]Tab 31, 32, 33, 34'!$C$37:$C$57</c:f>
              <c:numCache>
                <c:formatCode>General</c:formatCode>
                <c:ptCount val="21"/>
                <c:pt idx="0">
                  <c:v>3646</c:v>
                </c:pt>
                <c:pt idx="1">
                  <c:v>3583</c:v>
                </c:pt>
                <c:pt idx="2">
                  <c:v>2540</c:v>
                </c:pt>
                <c:pt idx="3">
                  <c:v>2602</c:v>
                </c:pt>
                <c:pt idx="4">
                  <c:v>1361</c:v>
                </c:pt>
                <c:pt idx="5">
                  <c:v>1856</c:v>
                </c:pt>
                <c:pt idx="6">
                  <c:v>1638</c:v>
                </c:pt>
                <c:pt idx="7">
                  <c:v>1740</c:v>
                </c:pt>
                <c:pt idx="8">
                  <c:v>1347</c:v>
                </c:pt>
                <c:pt idx="9">
                  <c:v>722</c:v>
                </c:pt>
                <c:pt idx="10">
                  <c:v>0</c:v>
                </c:pt>
                <c:pt idx="11">
                  <c:v>835</c:v>
                </c:pt>
                <c:pt idx="12">
                  <c:v>911</c:v>
                </c:pt>
                <c:pt idx="13">
                  <c:v>819</c:v>
                </c:pt>
                <c:pt idx="14">
                  <c:v>630</c:v>
                </c:pt>
                <c:pt idx="15">
                  <c:v>443</c:v>
                </c:pt>
                <c:pt idx="16">
                  <c:v>511</c:v>
                </c:pt>
                <c:pt idx="17">
                  <c:v>369</c:v>
                </c:pt>
                <c:pt idx="18">
                  <c:v>122</c:v>
                </c:pt>
                <c:pt idx="19">
                  <c:v>24</c:v>
                </c:pt>
                <c:pt idx="20">
                  <c:v>7</c:v>
                </c:pt>
              </c:numCache>
            </c:numRef>
          </c:val>
          <c:extLst>
            <c:ext xmlns:c16="http://schemas.microsoft.com/office/drawing/2014/chart" uri="{C3380CC4-5D6E-409C-BE32-E72D297353CC}">
              <c16:uniqueId val="{00000000-AF07-4C81-8A48-8C906D9DAA69}"/>
            </c:ext>
          </c:extLst>
        </c:ser>
        <c:ser>
          <c:idx val="1"/>
          <c:order val="1"/>
          <c:tx>
            <c:strRef>
              <c:f>'[4]Tab 31, 32, 33, 34'!$D$36</c:f>
              <c:strCache>
                <c:ptCount val="1"/>
                <c:pt idx="0">
                  <c:v>Rivning av andra orsaker</c:v>
                </c:pt>
              </c:strCache>
            </c:strRef>
          </c:tx>
          <c:spPr>
            <a:solidFill>
              <a:schemeClr val="accent2"/>
            </a:solidFill>
            <a:ln>
              <a:noFill/>
            </a:ln>
            <a:effectLst/>
          </c:spPr>
          <c:invertIfNegative val="0"/>
          <c:cat>
            <c:strRef>
              <c:f>'[4]Tab 31, 32, 33, 34'!$B$37:$B$57</c:f>
              <c:strCache>
                <c:ptCount val="21"/>
                <c:pt idx="0">
                  <c:v>Gävleborg </c:v>
                </c:pt>
                <c:pt idx="1">
                  <c:v>Örebro </c:v>
                </c:pt>
                <c:pt idx="2">
                  <c:v>Norrbotten </c:v>
                </c:pt>
                <c:pt idx="3">
                  <c:v>Värmland </c:v>
                </c:pt>
                <c:pt idx="4">
                  <c:v>Västra Götaland </c:v>
                </c:pt>
                <c:pt idx="5">
                  <c:v>Västernorrland </c:v>
                </c:pt>
                <c:pt idx="6">
                  <c:v>Dalarna </c:v>
                </c:pt>
                <c:pt idx="7">
                  <c:v>Västmanland </c:v>
                </c:pt>
                <c:pt idx="8">
                  <c:v>Östergötland </c:v>
                </c:pt>
                <c:pt idx="9">
                  <c:v>Skåne </c:v>
                </c:pt>
                <c:pt idx="10">
                  <c:v>Stockholm</c:v>
                </c:pt>
                <c:pt idx="11">
                  <c:v>Västerbotten </c:v>
                </c:pt>
                <c:pt idx="12">
                  <c:v>Södermanland </c:v>
                </c:pt>
                <c:pt idx="13">
                  <c:v>Jämtland </c:v>
                </c:pt>
                <c:pt idx="14">
                  <c:v>Jönköping </c:v>
                </c:pt>
                <c:pt idx="15">
                  <c:v>Kalmar </c:v>
                </c:pt>
                <c:pt idx="16">
                  <c:v>Uppsala </c:v>
                </c:pt>
                <c:pt idx="17">
                  <c:v>Blekinge </c:v>
                </c:pt>
                <c:pt idx="18">
                  <c:v>Kronoberg </c:v>
                </c:pt>
                <c:pt idx="19">
                  <c:v>Halland </c:v>
                </c:pt>
                <c:pt idx="20">
                  <c:v>Gotland </c:v>
                </c:pt>
              </c:strCache>
            </c:strRef>
          </c:cat>
          <c:val>
            <c:numRef>
              <c:f>'[4]Tab 31, 32, 33, 34'!$D$37:$D$57</c:f>
              <c:numCache>
                <c:formatCode>General</c:formatCode>
                <c:ptCount val="21"/>
                <c:pt idx="0">
                  <c:v>270</c:v>
                </c:pt>
                <c:pt idx="1">
                  <c:v>237</c:v>
                </c:pt>
                <c:pt idx="2">
                  <c:v>342</c:v>
                </c:pt>
                <c:pt idx="3">
                  <c:v>170</c:v>
                </c:pt>
                <c:pt idx="4">
                  <c:v>909</c:v>
                </c:pt>
                <c:pt idx="5">
                  <c:v>71</c:v>
                </c:pt>
                <c:pt idx="6">
                  <c:v>247</c:v>
                </c:pt>
                <c:pt idx="7">
                  <c:v>120</c:v>
                </c:pt>
                <c:pt idx="8">
                  <c:v>435</c:v>
                </c:pt>
                <c:pt idx="9">
                  <c:v>510</c:v>
                </c:pt>
                <c:pt idx="10">
                  <c:v>1111</c:v>
                </c:pt>
                <c:pt idx="11">
                  <c:v>263</c:v>
                </c:pt>
                <c:pt idx="12">
                  <c:v>129</c:v>
                </c:pt>
                <c:pt idx="13">
                  <c:v>34</c:v>
                </c:pt>
                <c:pt idx="14">
                  <c:v>182</c:v>
                </c:pt>
                <c:pt idx="15">
                  <c:v>254</c:v>
                </c:pt>
                <c:pt idx="16">
                  <c:v>115</c:v>
                </c:pt>
                <c:pt idx="17">
                  <c:v>15</c:v>
                </c:pt>
                <c:pt idx="18">
                  <c:v>72</c:v>
                </c:pt>
                <c:pt idx="19">
                  <c:v>88</c:v>
                </c:pt>
                <c:pt idx="20">
                  <c:v>8</c:v>
                </c:pt>
              </c:numCache>
            </c:numRef>
          </c:val>
          <c:extLst>
            <c:ext xmlns:c16="http://schemas.microsoft.com/office/drawing/2014/chart" uri="{C3380CC4-5D6E-409C-BE32-E72D297353CC}">
              <c16:uniqueId val="{00000001-AF07-4C81-8A48-8C906D9DAA69}"/>
            </c:ext>
          </c:extLst>
        </c:ser>
        <c:dLbls>
          <c:showLegendKey val="0"/>
          <c:showVal val="0"/>
          <c:showCatName val="0"/>
          <c:showSerName val="0"/>
          <c:showPercent val="0"/>
          <c:showBubbleSize val="0"/>
        </c:dLbls>
        <c:gapWidth val="150"/>
        <c:overlap val="100"/>
        <c:axId val="693057112"/>
        <c:axId val="693059080"/>
      </c:barChart>
      <c:catAx>
        <c:axId val="6930571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693059080"/>
        <c:crosses val="autoZero"/>
        <c:auto val="1"/>
        <c:lblAlgn val="ctr"/>
        <c:lblOffset val="100"/>
        <c:noMultiLvlLbl val="0"/>
      </c:catAx>
      <c:valAx>
        <c:axId val="693059080"/>
        <c:scaling>
          <c:orientation val="minMax"/>
          <c:max val="40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Antal</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v-SE"/>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69305711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sv-SE"/>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297410228381979"/>
          <c:y val="3.5377899018763453E-2"/>
          <c:w val="0.83732635073087125"/>
          <c:h val="0.86186513195297909"/>
        </c:manualLayout>
      </c:layout>
      <c:barChart>
        <c:barDir val="col"/>
        <c:grouping val="stacked"/>
        <c:varyColors val="0"/>
        <c:ser>
          <c:idx val="0"/>
          <c:order val="0"/>
          <c:tx>
            <c:strRef>
              <c:f>'[4]Tab 35'!$C$4</c:f>
              <c:strCache>
                <c:ptCount val="1"/>
                <c:pt idx="0">
                  <c:v>Före 1901</c:v>
                </c:pt>
              </c:strCache>
            </c:strRef>
          </c:tx>
          <c:spPr>
            <a:solidFill>
              <a:schemeClr val="accent1"/>
            </a:solidFill>
            <a:ln>
              <a:noFill/>
            </a:ln>
            <a:effectLst/>
          </c:spPr>
          <c:invertIfNegative val="0"/>
          <c:cat>
            <c:numRef>
              <c:f>'[4]Tab 35'!$B$5:$B$34</c:f>
              <c:numCache>
                <c:formatCode>General</c:formatCode>
                <c:ptCount val="30"/>
                <c:pt idx="0">
                  <c:v>1989</c:v>
                </c:pt>
                <c:pt idx="1">
                  <c:v>1990</c:v>
                </c:pt>
                <c:pt idx="2">
                  <c:v>1991</c:v>
                </c:pt>
                <c:pt idx="3">
                  <c:v>1992</c:v>
                </c:pt>
                <c:pt idx="4">
                  <c:v>1993</c:v>
                </c:pt>
                <c:pt idx="5">
                  <c:v>1994</c:v>
                </c:pt>
                <c:pt idx="6">
                  <c:v>1995</c:v>
                </c:pt>
                <c:pt idx="7">
                  <c:v>1996</c:v>
                </c:pt>
                <c:pt idx="8">
                  <c:v>1997</c:v>
                </c:pt>
                <c:pt idx="9">
                  <c:v>1998</c:v>
                </c:pt>
                <c:pt idx="10">
                  <c:v>1999</c:v>
                </c:pt>
                <c:pt idx="11">
                  <c:v>2000</c:v>
                </c:pt>
                <c:pt idx="12">
                  <c:v>2001</c:v>
                </c:pt>
                <c:pt idx="13">
                  <c:v>2002</c:v>
                </c:pt>
                <c:pt idx="14">
                  <c:v>2003</c:v>
                </c:pt>
                <c:pt idx="15">
                  <c:v>2004</c:v>
                </c:pt>
                <c:pt idx="16">
                  <c:v>2005</c:v>
                </c:pt>
                <c:pt idx="17">
                  <c:v>2006</c:v>
                </c:pt>
                <c:pt idx="18">
                  <c:v>2007</c:v>
                </c:pt>
                <c:pt idx="19">
                  <c:v>2008</c:v>
                </c:pt>
                <c:pt idx="20">
                  <c:v>2009</c:v>
                </c:pt>
                <c:pt idx="21">
                  <c:v>2010</c:v>
                </c:pt>
                <c:pt idx="22">
                  <c:v>2011</c:v>
                </c:pt>
                <c:pt idx="23">
                  <c:v>2012</c:v>
                </c:pt>
                <c:pt idx="24">
                  <c:v>2013</c:v>
                </c:pt>
                <c:pt idx="25">
                  <c:v>2014</c:v>
                </c:pt>
                <c:pt idx="26">
                  <c:v>2015</c:v>
                </c:pt>
                <c:pt idx="27">
                  <c:v>2016</c:v>
                </c:pt>
                <c:pt idx="28">
                  <c:v>2017</c:v>
                </c:pt>
                <c:pt idx="29">
                  <c:v>2018</c:v>
                </c:pt>
              </c:numCache>
            </c:numRef>
          </c:cat>
          <c:val>
            <c:numRef>
              <c:f>'[4]Tab 35'!$C$5:$C$34</c:f>
              <c:numCache>
                <c:formatCode>General</c:formatCode>
                <c:ptCount val="30"/>
                <c:pt idx="0">
                  <c:v>60</c:v>
                </c:pt>
                <c:pt idx="1">
                  <c:v>57</c:v>
                </c:pt>
                <c:pt idx="2">
                  <c:v>14</c:v>
                </c:pt>
                <c:pt idx="3">
                  <c:v>45</c:v>
                </c:pt>
                <c:pt idx="4">
                  <c:v>16</c:v>
                </c:pt>
                <c:pt idx="5">
                  <c:v>6</c:v>
                </c:pt>
                <c:pt idx="6">
                  <c:v>0</c:v>
                </c:pt>
                <c:pt idx="7">
                  <c:v>95</c:v>
                </c:pt>
                <c:pt idx="8">
                  <c:v>2</c:v>
                </c:pt>
                <c:pt idx="9">
                  <c:v>14</c:v>
                </c:pt>
                <c:pt idx="10">
                  <c:v>8</c:v>
                </c:pt>
                <c:pt idx="11">
                  <c:v>0</c:v>
                </c:pt>
                <c:pt idx="12">
                  <c:v>70</c:v>
                </c:pt>
                <c:pt idx="13">
                  <c:v>6</c:v>
                </c:pt>
                <c:pt idx="14">
                  <c:v>0</c:v>
                </c:pt>
                <c:pt idx="15">
                  <c:v>1</c:v>
                </c:pt>
                <c:pt idx="16">
                  <c:v>7</c:v>
                </c:pt>
                <c:pt idx="17">
                  <c:v>21</c:v>
                </c:pt>
                <c:pt idx="18">
                  <c:v>4</c:v>
                </c:pt>
                <c:pt idx="19">
                  <c:v>153</c:v>
                </c:pt>
                <c:pt idx="20">
                  <c:v>0</c:v>
                </c:pt>
                <c:pt idx="21">
                  <c:v>1</c:v>
                </c:pt>
                <c:pt idx="22">
                  <c:v>6</c:v>
                </c:pt>
                <c:pt idx="23">
                  <c:v>0</c:v>
                </c:pt>
                <c:pt idx="24">
                  <c:v>4</c:v>
                </c:pt>
                <c:pt idx="25">
                  <c:v>0</c:v>
                </c:pt>
                <c:pt idx="26">
                  <c:v>14</c:v>
                </c:pt>
                <c:pt idx="27">
                  <c:v>0</c:v>
                </c:pt>
                <c:pt idx="28">
                  <c:v>0</c:v>
                </c:pt>
                <c:pt idx="29">
                  <c:v>7</c:v>
                </c:pt>
              </c:numCache>
            </c:numRef>
          </c:val>
          <c:extLst>
            <c:ext xmlns:c16="http://schemas.microsoft.com/office/drawing/2014/chart" uri="{C3380CC4-5D6E-409C-BE32-E72D297353CC}">
              <c16:uniqueId val="{00000000-2F9A-4AA7-B786-5ABD4C9223EF}"/>
            </c:ext>
          </c:extLst>
        </c:ser>
        <c:ser>
          <c:idx val="1"/>
          <c:order val="1"/>
          <c:tx>
            <c:strRef>
              <c:f>'[4]Tab 35'!$D$4</c:f>
              <c:strCache>
                <c:ptCount val="1"/>
                <c:pt idx="0">
                  <c:v>1901–1920</c:v>
                </c:pt>
              </c:strCache>
            </c:strRef>
          </c:tx>
          <c:spPr>
            <a:solidFill>
              <a:schemeClr val="accent2"/>
            </a:solidFill>
            <a:ln>
              <a:noFill/>
            </a:ln>
            <a:effectLst/>
          </c:spPr>
          <c:invertIfNegative val="0"/>
          <c:cat>
            <c:numRef>
              <c:f>'[4]Tab 35'!$B$5:$B$34</c:f>
              <c:numCache>
                <c:formatCode>General</c:formatCode>
                <c:ptCount val="30"/>
                <c:pt idx="0">
                  <c:v>1989</c:v>
                </c:pt>
                <c:pt idx="1">
                  <c:v>1990</c:v>
                </c:pt>
                <c:pt idx="2">
                  <c:v>1991</c:v>
                </c:pt>
                <c:pt idx="3">
                  <c:v>1992</c:v>
                </c:pt>
                <c:pt idx="4">
                  <c:v>1993</c:v>
                </c:pt>
                <c:pt idx="5">
                  <c:v>1994</c:v>
                </c:pt>
                <c:pt idx="6">
                  <c:v>1995</c:v>
                </c:pt>
                <c:pt idx="7">
                  <c:v>1996</c:v>
                </c:pt>
                <c:pt idx="8">
                  <c:v>1997</c:v>
                </c:pt>
                <c:pt idx="9">
                  <c:v>1998</c:v>
                </c:pt>
                <c:pt idx="10">
                  <c:v>1999</c:v>
                </c:pt>
                <c:pt idx="11">
                  <c:v>2000</c:v>
                </c:pt>
                <c:pt idx="12">
                  <c:v>2001</c:v>
                </c:pt>
                <c:pt idx="13">
                  <c:v>2002</c:v>
                </c:pt>
                <c:pt idx="14">
                  <c:v>2003</c:v>
                </c:pt>
                <c:pt idx="15">
                  <c:v>2004</c:v>
                </c:pt>
                <c:pt idx="16">
                  <c:v>2005</c:v>
                </c:pt>
                <c:pt idx="17">
                  <c:v>2006</c:v>
                </c:pt>
                <c:pt idx="18">
                  <c:v>2007</c:v>
                </c:pt>
                <c:pt idx="19">
                  <c:v>2008</c:v>
                </c:pt>
                <c:pt idx="20">
                  <c:v>2009</c:v>
                </c:pt>
                <c:pt idx="21">
                  <c:v>2010</c:v>
                </c:pt>
                <c:pt idx="22">
                  <c:v>2011</c:v>
                </c:pt>
                <c:pt idx="23">
                  <c:v>2012</c:v>
                </c:pt>
                <c:pt idx="24">
                  <c:v>2013</c:v>
                </c:pt>
                <c:pt idx="25">
                  <c:v>2014</c:v>
                </c:pt>
                <c:pt idx="26">
                  <c:v>2015</c:v>
                </c:pt>
                <c:pt idx="27">
                  <c:v>2016</c:v>
                </c:pt>
                <c:pt idx="28">
                  <c:v>2017</c:v>
                </c:pt>
                <c:pt idx="29">
                  <c:v>2018</c:v>
                </c:pt>
              </c:numCache>
            </c:numRef>
          </c:cat>
          <c:val>
            <c:numRef>
              <c:f>'[4]Tab 35'!$D$5:$D$34</c:f>
              <c:numCache>
                <c:formatCode>General</c:formatCode>
                <c:ptCount val="30"/>
                <c:pt idx="0">
                  <c:v>129</c:v>
                </c:pt>
                <c:pt idx="1">
                  <c:v>113</c:v>
                </c:pt>
                <c:pt idx="2">
                  <c:v>115</c:v>
                </c:pt>
                <c:pt idx="3">
                  <c:v>32</c:v>
                </c:pt>
                <c:pt idx="4">
                  <c:v>22</c:v>
                </c:pt>
                <c:pt idx="5">
                  <c:v>34</c:v>
                </c:pt>
                <c:pt idx="6">
                  <c:v>55</c:v>
                </c:pt>
                <c:pt idx="7">
                  <c:v>41</c:v>
                </c:pt>
                <c:pt idx="8">
                  <c:v>15</c:v>
                </c:pt>
                <c:pt idx="9">
                  <c:v>66</c:v>
                </c:pt>
                <c:pt idx="10">
                  <c:v>9</c:v>
                </c:pt>
                <c:pt idx="11">
                  <c:v>16</c:v>
                </c:pt>
                <c:pt idx="12">
                  <c:v>16</c:v>
                </c:pt>
                <c:pt idx="13">
                  <c:v>8</c:v>
                </c:pt>
                <c:pt idx="14">
                  <c:v>10</c:v>
                </c:pt>
                <c:pt idx="15">
                  <c:v>14</c:v>
                </c:pt>
                <c:pt idx="16">
                  <c:v>0</c:v>
                </c:pt>
                <c:pt idx="17">
                  <c:v>18</c:v>
                </c:pt>
                <c:pt idx="18">
                  <c:v>13</c:v>
                </c:pt>
                <c:pt idx="19">
                  <c:v>24</c:v>
                </c:pt>
                <c:pt idx="20">
                  <c:v>36</c:v>
                </c:pt>
                <c:pt idx="21">
                  <c:v>0</c:v>
                </c:pt>
                <c:pt idx="22">
                  <c:v>0</c:v>
                </c:pt>
                <c:pt idx="23">
                  <c:v>3</c:v>
                </c:pt>
                <c:pt idx="24">
                  <c:v>5</c:v>
                </c:pt>
                <c:pt idx="25">
                  <c:v>35</c:v>
                </c:pt>
                <c:pt idx="26">
                  <c:v>26</c:v>
                </c:pt>
                <c:pt idx="27">
                  <c:v>0</c:v>
                </c:pt>
                <c:pt idx="28">
                  <c:v>3</c:v>
                </c:pt>
                <c:pt idx="29">
                  <c:v>0</c:v>
                </c:pt>
              </c:numCache>
            </c:numRef>
          </c:val>
          <c:extLst>
            <c:ext xmlns:c16="http://schemas.microsoft.com/office/drawing/2014/chart" uri="{C3380CC4-5D6E-409C-BE32-E72D297353CC}">
              <c16:uniqueId val="{00000001-2F9A-4AA7-B786-5ABD4C9223EF}"/>
            </c:ext>
          </c:extLst>
        </c:ser>
        <c:ser>
          <c:idx val="2"/>
          <c:order val="2"/>
          <c:tx>
            <c:strRef>
              <c:f>'[4]Tab 35'!$E$4</c:f>
              <c:strCache>
                <c:ptCount val="1"/>
                <c:pt idx="0">
                  <c:v>1921–1930</c:v>
                </c:pt>
              </c:strCache>
            </c:strRef>
          </c:tx>
          <c:spPr>
            <a:solidFill>
              <a:schemeClr val="accent3"/>
            </a:solidFill>
            <a:ln>
              <a:noFill/>
            </a:ln>
            <a:effectLst/>
          </c:spPr>
          <c:invertIfNegative val="0"/>
          <c:cat>
            <c:numRef>
              <c:f>'[4]Tab 35'!$B$5:$B$34</c:f>
              <c:numCache>
                <c:formatCode>General</c:formatCode>
                <c:ptCount val="30"/>
                <c:pt idx="0">
                  <c:v>1989</c:v>
                </c:pt>
                <c:pt idx="1">
                  <c:v>1990</c:v>
                </c:pt>
                <c:pt idx="2">
                  <c:v>1991</c:v>
                </c:pt>
                <c:pt idx="3">
                  <c:v>1992</c:v>
                </c:pt>
                <c:pt idx="4">
                  <c:v>1993</c:v>
                </c:pt>
                <c:pt idx="5">
                  <c:v>1994</c:v>
                </c:pt>
                <c:pt idx="6">
                  <c:v>1995</c:v>
                </c:pt>
                <c:pt idx="7">
                  <c:v>1996</c:v>
                </c:pt>
                <c:pt idx="8">
                  <c:v>1997</c:v>
                </c:pt>
                <c:pt idx="9">
                  <c:v>1998</c:v>
                </c:pt>
                <c:pt idx="10">
                  <c:v>1999</c:v>
                </c:pt>
                <c:pt idx="11">
                  <c:v>2000</c:v>
                </c:pt>
                <c:pt idx="12">
                  <c:v>2001</c:v>
                </c:pt>
                <c:pt idx="13">
                  <c:v>2002</c:v>
                </c:pt>
                <c:pt idx="14">
                  <c:v>2003</c:v>
                </c:pt>
                <c:pt idx="15">
                  <c:v>2004</c:v>
                </c:pt>
                <c:pt idx="16">
                  <c:v>2005</c:v>
                </c:pt>
                <c:pt idx="17">
                  <c:v>2006</c:v>
                </c:pt>
                <c:pt idx="18">
                  <c:v>2007</c:v>
                </c:pt>
                <c:pt idx="19">
                  <c:v>2008</c:v>
                </c:pt>
                <c:pt idx="20">
                  <c:v>2009</c:v>
                </c:pt>
                <c:pt idx="21">
                  <c:v>2010</c:v>
                </c:pt>
                <c:pt idx="22">
                  <c:v>2011</c:v>
                </c:pt>
                <c:pt idx="23">
                  <c:v>2012</c:v>
                </c:pt>
                <c:pt idx="24">
                  <c:v>2013</c:v>
                </c:pt>
                <c:pt idx="25">
                  <c:v>2014</c:v>
                </c:pt>
                <c:pt idx="26">
                  <c:v>2015</c:v>
                </c:pt>
                <c:pt idx="27">
                  <c:v>2016</c:v>
                </c:pt>
                <c:pt idx="28">
                  <c:v>2017</c:v>
                </c:pt>
                <c:pt idx="29">
                  <c:v>2018</c:v>
                </c:pt>
              </c:numCache>
            </c:numRef>
          </c:cat>
          <c:val>
            <c:numRef>
              <c:f>'[4]Tab 35'!$E$5:$E$34</c:f>
              <c:numCache>
                <c:formatCode>General</c:formatCode>
                <c:ptCount val="30"/>
                <c:pt idx="0">
                  <c:v>52</c:v>
                </c:pt>
                <c:pt idx="1">
                  <c:v>153</c:v>
                </c:pt>
                <c:pt idx="2">
                  <c:v>149</c:v>
                </c:pt>
                <c:pt idx="3">
                  <c:v>39</c:v>
                </c:pt>
                <c:pt idx="4">
                  <c:v>59</c:v>
                </c:pt>
                <c:pt idx="5">
                  <c:v>39</c:v>
                </c:pt>
                <c:pt idx="6">
                  <c:v>6</c:v>
                </c:pt>
                <c:pt idx="7">
                  <c:v>26</c:v>
                </c:pt>
                <c:pt idx="8">
                  <c:v>16</c:v>
                </c:pt>
                <c:pt idx="9">
                  <c:v>47</c:v>
                </c:pt>
                <c:pt idx="10">
                  <c:v>19</c:v>
                </c:pt>
                <c:pt idx="11">
                  <c:v>39</c:v>
                </c:pt>
                <c:pt idx="12">
                  <c:v>0</c:v>
                </c:pt>
                <c:pt idx="13">
                  <c:v>16</c:v>
                </c:pt>
                <c:pt idx="14">
                  <c:v>6</c:v>
                </c:pt>
                <c:pt idx="15">
                  <c:v>101</c:v>
                </c:pt>
                <c:pt idx="16">
                  <c:v>20</c:v>
                </c:pt>
                <c:pt idx="17">
                  <c:v>8</c:v>
                </c:pt>
                <c:pt idx="18">
                  <c:v>4</c:v>
                </c:pt>
                <c:pt idx="19">
                  <c:v>23</c:v>
                </c:pt>
                <c:pt idx="20">
                  <c:v>4</c:v>
                </c:pt>
                <c:pt idx="21">
                  <c:v>4</c:v>
                </c:pt>
                <c:pt idx="22">
                  <c:v>6</c:v>
                </c:pt>
                <c:pt idx="23">
                  <c:v>19</c:v>
                </c:pt>
                <c:pt idx="24">
                  <c:v>4</c:v>
                </c:pt>
                <c:pt idx="25">
                  <c:v>0</c:v>
                </c:pt>
                <c:pt idx="26">
                  <c:v>4</c:v>
                </c:pt>
                <c:pt idx="27">
                  <c:v>17</c:v>
                </c:pt>
                <c:pt idx="28">
                  <c:v>24</c:v>
                </c:pt>
                <c:pt idx="29">
                  <c:v>4</c:v>
                </c:pt>
              </c:numCache>
            </c:numRef>
          </c:val>
          <c:extLst>
            <c:ext xmlns:c16="http://schemas.microsoft.com/office/drawing/2014/chart" uri="{C3380CC4-5D6E-409C-BE32-E72D297353CC}">
              <c16:uniqueId val="{00000002-2F9A-4AA7-B786-5ABD4C9223EF}"/>
            </c:ext>
          </c:extLst>
        </c:ser>
        <c:ser>
          <c:idx val="3"/>
          <c:order val="3"/>
          <c:tx>
            <c:strRef>
              <c:f>'[4]Tab 35'!$F$4</c:f>
              <c:strCache>
                <c:ptCount val="1"/>
                <c:pt idx="0">
                  <c:v>1931–1940</c:v>
                </c:pt>
              </c:strCache>
            </c:strRef>
          </c:tx>
          <c:spPr>
            <a:solidFill>
              <a:schemeClr val="accent4"/>
            </a:solidFill>
            <a:ln>
              <a:noFill/>
            </a:ln>
            <a:effectLst/>
          </c:spPr>
          <c:invertIfNegative val="0"/>
          <c:val>
            <c:numRef>
              <c:f>'[4]Tab 35'!$F$5:$F$34</c:f>
              <c:numCache>
                <c:formatCode>General</c:formatCode>
                <c:ptCount val="30"/>
                <c:pt idx="0">
                  <c:v>132</c:v>
                </c:pt>
                <c:pt idx="1">
                  <c:v>155</c:v>
                </c:pt>
                <c:pt idx="2">
                  <c:v>162</c:v>
                </c:pt>
                <c:pt idx="3">
                  <c:v>223</c:v>
                </c:pt>
                <c:pt idx="4">
                  <c:v>190</c:v>
                </c:pt>
                <c:pt idx="5">
                  <c:v>83</c:v>
                </c:pt>
                <c:pt idx="6">
                  <c:v>147</c:v>
                </c:pt>
                <c:pt idx="7">
                  <c:v>31</c:v>
                </c:pt>
                <c:pt idx="8">
                  <c:v>87</c:v>
                </c:pt>
                <c:pt idx="9">
                  <c:v>27</c:v>
                </c:pt>
                <c:pt idx="10">
                  <c:v>25</c:v>
                </c:pt>
                <c:pt idx="11">
                  <c:v>47</c:v>
                </c:pt>
                <c:pt idx="12">
                  <c:v>40</c:v>
                </c:pt>
                <c:pt idx="13">
                  <c:v>22</c:v>
                </c:pt>
                <c:pt idx="14">
                  <c:v>15</c:v>
                </c:pt>
                <c:pt idx="15">
                  <c:v>56</c:v>
                </c:pt>
                <c:pt idx="16">
                  <c:v>6</c:v>
                </c:pt>
                <c:pt idx="17">
                  <c:v>37</c:v>
                </c:pt>
                <c:pt idx="18">
                  <c:v>8</c:v>
                </c:pt>
                <c:pt idx="19">
                  <c:v>47</c:v>
                </c:pt>
                <c:pt idx="20">
                  <c:v>14</c:v>
                </c:pt>
                <c:pt idx="21">
                  <c:v>76</c:v>
                </c:pt>
                <c:pt idx="22">
                  <c:v>195</c:v>
                </c:pt>
                <c:pt idx="23">
                  <c:v>1</c:v>
                </c:pt>
                <c:pt idx="24">
                  <c:v>18</c:v>
                </c:pt>
                <c:pt idx="25">
                  <c:v>13</c:v>
                </c:pt>
                <c:pt idx="26">
                  <c:v>10</c:v>
                </c:pt>
                <c:pt idx="27">
                  <c:v>4</c:v>
                </c:pt>
                <c:pt idx="28">
                  <c:v>14</c:v>
                </c:pt>
                <c:pt idx="29">
                  <c:v>54</c:v>
                </c:pt>
              </c:numCache>
            </c:numRef>
          </c:val>
          <c:extLst>
            <c:ext xmlns:c16="http://schemas.microsoft.com/office/drawing/2014/chart" uri="{C3380CC4-5D6E-409C-BE32-E72D297353CC}">
              <c16:uniqueId val="{00000003-2F9A-4AA7-B786-5ABD4C9223EF}"/>
            </c:ext>
          </c:extLst>
        </c:ser>
        <c:ser>
          <c:idx val="4"/>
          <c:order val="4"/>
          <c:tx>
            <c:strRef>
              <c:f>'[4]Tab 35'!$G$4</c:f>
              <c:strCache>
                <c:ptCount val="1"/>
                <c:pt idx="0">
                  <c:v>1941–1950</c:v>
                </c:pt>
              </c:strCache>
            </c:strRef>
          </c:tx>
          <c:spPr>
            <a:solidFill>
              <a:schemeClr val="accent5"/>
            </a:solidFill>
            <a:ln>
              <a:noFill/>
            </a:ln>
            <a:effectLst/>
          </c:spPr>
          <c:invertIfNegative val="0"/>
          <c:val>
            <c:numRef>
              <c:f>'[4]Tab 35'!$G$5:$G$31</c:f>
              <c:numCache>
                <c:formatCode>General</c:formatCode>
                <c:ptCount val="27"/>
                <c:pt idx="0">
                  <c:v>232</c:v>
                </c:pt>
                <c:pt idx="1">
                  <c:v>142</c:v>
                </c:pt>
                <c:pt idx="2">
                  <c:v>244</c:v>
                </c:pt>
                <c:pt idx="3">
                  <c:v>86</c:v>
                </c:pt>
                <c:pt idx="4">
                  <c:v>294</c:v>
                </c:pt>
                <c:pt idx="5">
                  <c:v>272</c:v>
                </c:pt>
                <c:pt idx="6">
                  <c:v>91</c:v>
                </c:pt>
                <c:pt idx="7">
                  <c:v>102</c:v>
                </c:pt>
                <c:pt idx="8">
                  <c:v>342</c:v>
                </c:pt>
                <c:pt idx="9">
                  <c:v>151</c:v>
                </c:pt>
                <c:pt idx="10">
                  <c:v>172</c:v>
                </c:pt>
                <c:pt idx="11">
                  <c:v>324</c:v>
                </c:pt>
                <c:pt idx="12">
                  <c:v>222</c:v>
                </c:pt>
                <c:pt idx="13">
                  <c:v>113</c:v>
                </c:pt>
                <c:pt idx="14">
                  <c:v>97</c:v>
                </c:pt>
                <c:pt idx="15">
                  <c:v>158</c:v>
                </c:pt>
                <c:pt idx="16">
                  <c:v>97</c:v>
                </c:pt>
                <c:pt idx="17">
                  <c:v>94</c:v>
                </c:pt>
                <c:pt idx="18">
                  <c:v>89</c:v>
                </c:pt>
                <c:pt idx="19">
                  <c:v>10</c:v>
                </c:pt>
                <c:pt idx="20">
                  <c:v>85</c:v>
                </c:pt>
                <c:pt idx="21">
                  <c:v>84</c:v>
                </c:pt>
                <c:pt idx="22">
                  <c:v>32</c:v>
                </c:pt>
                <c:pt idx="23">
                  <c:v>28</c:v>
                </c:pt>
                <c:pt idx="24">
                  <c:v>100</c:v>
                </c:pt>
                <c:pt idx="25">
                  <c:v>29</c:v>
                </c:pt>
                <c:pt idx="26">
                  <c:v>20</c:v>
                </c:pt>
              </c:numCache>
            </c:numRef>
          </c:val>
          <c:extLst>
            <c:ext xmlns:c16="http://schemas.microsoft.com/office/drawing/2014/chart" uri="{C3380CC4-5D6E-409C-BE32-E72D297353CC}">
              <c16:uniqueId val="{00000004-2F9A-4AA7-B786-5ABD4C9223EF}"/>
            </c:ext>
          </c:extLst>
        </c:ser>
        <c:ser>
          <c:idx val="5"/>
          <c:order val="5"/>
          <c:tx>
            <c:strRef>
              <c:f>'[4]Tab 35'!$H$4</c:f>
              <c:strCache>
                <c:ptCount val="1"/>
                <c:pt idx="0">
                  <c:v>1951–1960</c:v>
                </c:pt>
              </c:strCache>
            </c:strRef>
          </c:tx>
          <c:spPr>
            <a:solidFill>
              <a:schemeClr val="accent6"/>
            </a:solidFill>
            <a:ln>
              <a:noFill/>
            </a:ln>
            <a:effectLst/>
          </c:spPr>
          <c:invertIfNegative val="0"/>
          <c:val>
            <c:numRef>
              <c:f>'[4]Tab 35'!$H$5:$H$34</c:f>
              <c:numCache>
                <c:formatCode>General</c:formatCode>
                <c:ptCount val="30"/>
                <c:pt idx="0">
                  <c:v>27</c:v>
                </c:pt>
                <c:pt idx="1">
                  <c:v>50</c:v>
                </c:pt>
                <c:pt idx="2">
                  <c:v>35</c:v>
                </c:pt>
                <c:pt idx="3">
                  <c:v>54</c:v>
                </c:pt>
                <c:pt idx="4">
                  <c:v>265</c:v>
                </c:pt>
                <c:pt idx="5">
                  <c:v>1057</c:v>
                </c:pt>
                <c:pt idx="6">
                  <c:v>2159</c:v>
                </c:pt>
                <c:pt idx="7">
                  <c:v>2317</c:v>
                </c:pt>
                <c:pt idx="8">
                  <c:v>614</c:v>
                </c:pt>
                <c:pt idx="9">
                  <c:v>638</c:v>
                </c:pt>
                <c:pt idx="10">
                  <c:v>177</c:v>
                </c:pt>
                <c:pt idx="11">
                  <c:v>946</c:v>
                </c:pt>
                <c:pt idx="12">
                  <c:v>646</c:v>
                </c:pt>
                <c:pt idx="13">
                  <c:v>284</c:v>
                </c:pt>
                <c:pt idx="14">
                  <c:v>232</c:v>
                </c:pt>
                <c:pt idx="15">
                  <c:v>183</c:v>
                </c:pt>
                <c:pt idx="16">
                  <c:v>157</c:v>
                </c:pt>
                <c:pt idx="17">
                  <c:v>186</c:v>
                </c:pt>
                <c:pt idx="18">
                  <c:v>328</c:v>
                </c:pt>
                <c:pt idx="19">
                  <c:v>113</c:v>
                </c:pt>
                <c:pt idx="20">
                  <c:v>210</c:v>
                </c:pt>
                <c:pt idx="21">
                  <c:v>82</c:v>
                </c:pt>
                <c:pt idx="22">
                  <c:v>186</c:v>
                </c:pt>
                <c:pt idx="23">
                  <c:v>75</c:v>
                </c:pt>
                <c:pt idx="24">
                  <c:v>337</c:v>
                </c:pt>
                <c:pt idx="25">
                  <c:v>124</c:v>
                </c:pt>
                <c:pt idx="26">
                  <c:v>85</c:v>
                </c:pt>
                <c:pt idx="27">
                  <c:v>44</c:v>
                </c:pt>
                <c:pt idx="28">
                  <c:v>71</c:v>
                </c:pt>
                <c:pt idx="29">
                  <c:v>0</c:v>
                </c:pt>
              </c:numCache>
            </c:numRef>
          </c:val>
          <c:extLst>
            <c:ext xmlns:c16="http://schemas.microsoft.com/office/drawing/2014/chart" uri="{C3380CC4-5D6E-409C-BE32-E72D297353CC}">
              <c16:uniqueId val="{00000005-2F9A-4AA7-B786-5ABD4C9223EF}"/>
            </c:ext>
          </c:extLst>
        </c:ser>
        <c:ser>
          <c:idx val="6"/>
          <c:order val="6"/>
          <c:tx>
            <c:strRef>
              <c:f>'[4]Tab 35'!$I$4</c:f>
              <c:strCache>
                <c:ptCount val="1"/>
                <c:pt idx="0">
                  <c:v>1961–1970</c:v>
                </c:pt>
              </c:strCache>
            </c:strRef>
          </c:tx>
          <c:spPr>
            <a:solidFill>
              <a:schemeClr val="accent1">
                <a:lumMod val="60000"/>
              </a:schemeClr>
            </a:solidFill>
            <a:ln>
              <a:noFill/>
            </a:ln>
            <a:effectLst/>
          </c:spPr>
          <c:invertIfNegative val="0"/>
          <c:val>
            <c:numRef>
              <c:f>'[4]Tab 35'!$I$5:$I$34</c:f>
              <c:numCache>
                <c:formatCode>General</c:formatCode>
                <c:ptCount val="30"/>
                <c:pt idx="0">
                  <c:v>0</c:v>
                </c:pt>
                <c:pt idx="1">
                  <c:v>0</c:v>
                </c:pt>
                <c:pt idx="2">
                  <c:v>0</c:v>
                </c:pt>
                <c:pt idx="3">
                  <c:v>0</c:v>
                </c:pt>
                <c:pt idx="4">
                  <c:v>0</c:v>
                </c:pt>
                <c:pt idx="5">
                  <c:v>0</c:v>
                </c:pt>
                <c:pt idx="6">
                  <c:v>0</c:v>
                </c:pt>
                <c:pt idx="7">
                  <c:v>0</c:v>
                </c:pt>
                <c:pt idx="8">
                  <c:v>2507</c:v>
                </c:pt>
                <c:pt idx="9">
                  <c:v>1194</c:v>
                </c:pt>
                <c:pt idx="10">
                  <c:v>1372</c:v>
                </c:pt>
                <c:pt idx="11">
                  <c:v>2162</c:v>
                </c:pt>
                <c:pt idx="12">
                  <c:v>1982</c:v>
                </c:pt>
                <c:pt idx="13">
                  <c:v>957</c:v>
                </c:pt>
                <c:pt idx="14">
                  <c:v>924</c:v>
                </c:pt>
                <c:pt idx="15">
                  <c:v>630</c:v>
                </c:pt>
                <c:pt idx="16">
                  <c:v>1183</c:v>
                </c:pt>
                <c:pt idx="17">
                  <c:v>788</c:v>
                </c:pt>
                <c:pt idx="18">
                  <c:v>337</c:v>
                </c:pt>
                <c:pt idx="19">
                  <c:v>365</c:v>
                </c:pt>
                <c:pt idx="20">
                  <c:v>74</c:v>
                </c:pt>
                <c:pt idx="21">
                  <c:v>132</c:v>
                </c:pt>
                <c:pt idx="22">
                  <c:v>240</c:v>
                </c:pt>
                <c:pt idx="23">
                  <c:v>381</c:v>
                </c:pt>
                <c:pt idx="24">
                  <c:v>177</c:v>
                </c:pt>
                <c:pt idx="25">
                  <c:v>197</c:v>
                </c:pt>
                <c:pt idx="26">
                  <c:v>551</c:v>
                </c:pt>
                <c:pt idx="27">
                  <c:v>240</c:v>
                </c:pt>
                <c:pt idx="28">
                  <c:v>274</c:v>
                </c:pt>
                <c:pt idx="29">
                  <c:v>321</c:v>
                </c:pt>
              </c:numCache>
            </c:numRef>
          </c:val>
          <c:extLst>
            <c:ext xmlns:c16="http://schemas.microsoft.com/office/drawing/2014/chart" uri="{C3380CC4-5D6E-409C-BE32-E72D297353CC}">
              <c16:uniqueId val="{00000006-2F9A-4AA7-B786-5ABD4C9223EF}"/>
            </c:ext>
          </c:extLst>
        </c:ser>
        <c:ser>
          <c:idx val="7"/>
          <c:order val="7"/>
          <c:tx>
            <c:strRef>
              <c:f>'[4]Tab 35'!$J$4</c:f>
              <c:strCache>
                <c:ptCount val="1"/>
                <c:pt idx="0">
                  <c:v>1971–1980</c:v>
                </c:pt>
              </c:strCache>
            </c:strRef>
          </c:tx>
          <c:spPr>
            <a:solidFill>
              <a:schemeClr val="accent2">
                <a:lumMod val="60000"/>
              </a:schemeClr>
            </a:solidFill>
            <a:ln>
              <a:noFill/>
            </a:ln>
            <a:effectLst/>
          </c:spPr>
          <c:invertIfNegative val="0"/>
          <c:val>
            <c:numRef>
              <c:f>'[4]Tab 35'!$J$5:$J$34</c:f>
              <c:numCache>
                <c:formatCode>General</c:formatCode>
                <c:ptCount val="30"/>
                <c:pt idx="0">
                  <c:v>0</c:v>
                </c:pt>
                <c:pt idx="1">
                  <c:v>0</c:v>
                </c:pt>
                <c:pt idx="2">
                  <c:v>0</c:v>
                </c:pt>
                <c:pt idx="3">
                  <c:v>0</c:v>
                </c:pt>
                <c:pt idx="4">
                  <c:v>0</c:v>
                </c:pt>
                <c:pt idx="5">
                  <c:v>0</c:v>
                </c:pt>
                <c:pt idx="6">
                  <c:v>0</c:v>
                </c:pt>
                <c:pt idx="7">
                  <c:v>0</c:v>
                </c:pt>
                <c:pt idx="8">
                  <c:v>0</c:v>
                </c:pt>
                <c:pt idx="9">
                  <c:v>845</c:v>
                </c:pt>
                <c:pt idx="10">
                  <c:v>1782</c:v>
                </c:pt>
                <c:pt idx="11">
                  <c:v>1028</c:v>
                </c:pt>
                <c:pt idx="12">
                  <c:v>692</c:v>
                </c:pt>
                <c:pt idx="13">
                  <c:v>551</c:v>
                </c:pt>
                <c:pt idx="14">
                  <c:v>57</c:v>
                </c:pt>
                <c:pt idx="15">
                  <c:v>194</c:v>
                </c:pt>
                <c:pt idx="16">
                  <c:v>276</c:v>
                </c:pt>
                <c:pt idx="17">
                  <c:v>169</c:v>
                </c:pt>
                <c:pt idx="18">
                  <c:v>169</c:v>
                </c:pt>
                <c:pt idx="19">
                  <c:v>134</c:v>
                </c:pt>
                <c:pt idx="20">
                  <c:v>62</c:v>
                </c:pt>
                <c:pt idx="21">
                  <c:v>116</c:v>
                </c:pt>
                <c:pt idx="22">
                  <c:v>89</c:v>
                </c:pt>
                <c:pt idx="23">
                  <c:v>49</c:v>
                </c:pt>
                <c:pt idx="24">
                  <c:v>141</c:v>
                </c:pt>
                <c:pt idx="25">
                  <c:v>67</c:v>
                </c:pt>
                <c:pt idx="26">
                  <c:v>17</c:v>
                </c:pt>
                <c:pt idx="27">
                  <c:v>40</c:v>
                </c:pt>
                <c:pt idx="28">
                  <c:v>44</c:v>
                </c:pt>
                <c:pt idx="29">
                  <c:v>68</c:v>
                </c:pt>
              </c:numCache>
            </c:numRef>
          </c:val>
          <c:extLst>
            <c:ext xmlns:c16="http://schemas.microsoft.com/office/drawing/2014/chart" uri="{C3380CC4-5D6E-409C-BE32-E72D297353CC}">
              <c16:uniqueId val="{00000007-2F9A-4AA7-B786-5ABD4C9223EF}"/>
            </c:ext>
          </c:extLst>
        </c:ser>
        <c:ser>
          <c:idx val="8"/>
          <c:order val="8"/>
          <c:tx>
            <c:strRef>
              <c:f>'[4]Tab 35'!$K$4</c:f>
              <c:strCache>
                <c:ptCount val="1"/>
                <c:pt idx="0">
                  <c:v>1981–1990</c:v>
                </c:pt>
              </c:strCache>
            </c:strRef>
          </c:tx>
          <c:spPr>
            <a:solidFill>
              <a:schemeClr val="accent3">
                <a:lumMod val="60000"/>
              </a:schemeClr>
            </a:solidFill>
            <a:ln>
              <a:noFill/>
            </a:ln>
            <a:effectLst/>
          </c:spPr>
          <c:invertIfNegative val="0"/>
          <c:val>
            <c:numRef>
              <c:f>'[4]Tab 35'!$K$5:$K$34</c:f>
              <c:numCache>
                <c:formatCode>General</c:formatCode>
                <c:ptCount val="30"/>
                <c:pt idx="0">
                  <c:v>0</c:v>
                </c:pt>
                <c:pt idx="1">
                  <c:v>0</c:v>
                </c:pt>
                <c:pt idx="2">
                  <c:v>0</c:v>
                </c:pt>
                <c:pt idx="3">
                  <c:v>0</c:v>
                </c:pt>
                <c:pt idx="4">
                  <c:v>0</c:v>
                </c:pt>
                <c:pt idx="5">
                  <c:v>0</c:v>
                </c:pt>
                <c:pt idx="6">
                  <c:v>0</c:v>
                </c:pt>
                <c:pt idx="7">
                  <c:v>0</c:v>
                </c:pt>
                <c:pt idx="8">
                  <c:v>0</c:v>
                </c:pt>
                <c:pt idx="9">
                  <c:v>43</c:v>
                </c:pt>
                <c:pt idx="10">
                  <c:v>44</c:v>
                </c:pt>
                <c:pt idx="11">
                  <c:v>54</c:v>
                </c:pt>
                <c:pt idx="12">
                  <c:v>161</c:v>
                </c:pt>
                <c:pt idx="13">
                  <c:v>130</c:v>
                </c:pt>
                <c:pt idx="14">
                  <c:v>153</c:v>
                </c:pt>
                <c:pt idx="15">
                  <c:v>11</c:v>
                </c:pt>
                <c:pt idx="16">
                  <c:v>22</c:v>
                </c:pt>
                <c:pt idx="17">
                  <c:v>546</c:v>
                </c:pt>
                <c:pt idx="18">
                  <c:v>0</c:v>
                </c:pt>
                <c:pt idx="19">
                  <c:v>24</c:v>
                </c:pt>
                <c:pt idx="20">
                  <c:v>2</c:v>
                </c:pt>
                <c:pt idx="21">
                  <c:v>0</c:v>
                </c:pt>
                <c:pt idx="22">
                  <c:v>14</c:v>
                </c:pt>
                <c:pt idx="23">
                  <c:v>2</c:v>
                </c:pt>
                <c:pt idx="24">
                  <c:v>0</c:v>
                </c:pt>
                <c:pt idx="25">
                  <c:v>3</c:v>
                </c:pt>
                <c:pt idx="26">
                  <c:v>12</c:v>
                </c:pt>
                <c:pt idx="27">
                  <c:v>0</c:v>
                </c:pt>
                <c:pt idx="28">
                  <c:v>4</c:v>
                </c:pt>
                <c:pt idx="29">
                  <c:v>6</c:v>
                </c:pt>
              </c:numCache>
            </c:numRef>
          </c:val>
          <c:extLst>
            <c:ext xmlns:c16="http://schemas.microsoft.com/office/drawing/2014/chart" uri="{C3380CC4-5D6E-409C-BE32-E72D297353CC}">
              <c16:uniqueId val="{00000008-2F9A-4AA7-B786-5ABD4C9223EF}"/>
            </c:ext>
          </c:extLst>
        </c:ser>
        <c:ser>
          <c:idx val="9"/>
          <c:order val="9"/>
          <c:tx>
            <c:strRef>
              <c:f>'[4]Tab 35'!$L$4</c:f>
              <c:strCache>
                <c:ptCount val="1"/>
                <c:pt idx="0">
                  <c:v>1991–2000</c:v>
                </c:pt>
              </c:strCache>
            </c:strRef>
          </c:tx>
          <c:spPr>
            <a:solidFill>
              <a:schemeClr val="accent4">
                <a:lumMod val="60000"/>
              </a:schemeClr>
            </a:solidFill>
            <a:ln>
              <a:noFill/>
            </a:ln>
            <a:effectLst/>
          </c:spPr>
          <c:invertIfNegative val="0"/>
          <c:val>
            <c:numRef>
              <c:f>'[4]Tab 35'!$L$5:$L$34</c:f>
              <c:numCache>
                <c:formatCode>General</c:formatCode>
                <c:ptCount val="3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8</c:v>
                </c:pt>
                <c:pt idx="24">
                  <c:v>40</c:v>
                </c:pt>
                <c:pt idx="25">
                  <c:v>0</c:v>
                </c:pt>
                <c:pt idx="26">
                  <c:v>0</c:v>
                </c:pt>
                <c:pt idx="27">
                  <c:v>5</c:v>
                </c:pt>
                <c:pt idx="28">
                  <c:v>0</c:v>
                </c:pt>
                <c:pt idx="29">
                  <c:v>0</c:v>
                </c:pt>
              </c:numCache>
            </c:numRef>
          </c:val>
          <c:extLst>
            <c:ext xmlns:c16="http://schemas.microsoft.com/office/drawing/2014/chart" uri="{C3380CC4-5D6E-409C-BE32-E72D297353CC}">
              <c16:uniqueId val="{00000009-2F9A-4AA7-B786-5ABD4C9223EF}"/>
            </c:ext>
          </c:extLst>
        </c:ser>
        <c:ser>
          <c:idx val="10"/>
          <c:order val="10"/>
          <c:tx>
            <c:strRef>
              <c:f>'[4]Tab 35'!$M$4</c:f>
              <c:strCache>
                <c:ptCount val="1"/>
                <c:pt idx="0">
                  <c:v>2001–2010</c:v>
                </c:pt>
              </c:strCache>
            </c:strRef>
          </c:tx>
          <c:spPr>
            <a:solidFill>
              <a:schemeClr val="accent5">
                <a:lumMod val="60000"/>
              </a:schemeClr>
            </a:solidFill>
            <a:ln>
              <a:noFill/>
            </a:ln>
            <a:effectLst/>
          </c:spPr>
          <c:invertIfNegative val="0"/>
          <c:val>
            <c:numRef>
              <c:f>'[4]Tab 35'!$M$5:$M$35</c:f>
              <c:numCache>
                <c:formatCode>General</c:formatCode>
                <c:ptCount val="3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4</c:v>
                </c:pt>
                <c:pt idx="30">
                  <c:v>4</c:v>
                </c:pt>
              </c:numCache>
            </c:numRef>
          </c:val>
          <c:extLst>
            <c:ext xmlns:c16="http://schemas.microsoft.com/office/drawing/2014/chart" uri="{C3380CC4-5D6E-409C-BE32-E72D297353CC}">
              <c16:uniqueId val="{0000000A-2F9A-4AA7-B786-5ABD4C9223EF}"/>
            </c:ext>
          </c:extLst>
        </c:ser>
        <c:ser>
          <c:idx val="11"/>
          <c:order val="11"/>
          <c:tx>
            <c:strRef>
              <c:f>'[4]Tab 35'!$N$4</c:f>
              <c:strCache>
                <c:ptCount val="1"/>
                <c:pt idx="0">
                  <c:v>2011–</c:v>
                </c:pt>
              </c:strCache>
            </c:strRef>
          </c:tx>
          <c:spPr>
            <a:solidFill>
              <a:schemeClr val="accent6">
                <a:lumMod val="60000"/>
              </a:schemeClr>
            </a:solidFill>
            <a:ln>
              <a:noFill/>
            </a:ln>
            <a:effectLst/>
          </c:spPr>
          <c:invertIfNegative val="0"/>
          <c:val>
            <c:numRef>
              <c:f>'[4]Tab 35'!$N$5:$N$34</c:f>
              <c:numCache>
                <c:formatCode>General</c:formatCode>
                <c:ptCount val="3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numCache>
            </c:numRef>
          </c:val>
          <c:extLst>
            <c:ext xmlns:c16="http://schemas.microsoft.com/office/drawing/2014/chart" uri="{C3380CC4-5D6E-409C-BE32-E72D297353CC}">
              <c16:uniqueId val="{0000000B-2F9A-4AA7-B786-5ABD4C9223EF}"/>
            </c:ext>
          </c:extLst>
        </c:ser>
        <c:dLbls>
          <c:showLegendKey val="0"/>
          <c:showVal val="0"/>
          <c:showCatName val="0"/>
          <c:showSerName val="0"/>
          <c:showPercent val="0"/>
          <c:showBubbleSize val="0"/>
        </c:dLbls>
        <c:gapWidth val="150"/>
        <c:overlap val="100"/>
        <c:axId val="693018080"/>
        <c:axId val="693018408"/>
      </c:barChart>
      <c:catAx>
        <c:axId val="6930180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693018408"/>
        <c:crosses val="autoZero"/>
        <c:auto val="1"/>
        <c:lblAlgn val="ctr"/>
        <c:lblOffset val="100"/>
        <c:noMultiLvlLbl val="0"/>
      </c:catAx>
      <c:valAx>
        <c:axId val="69301840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Antal</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v-SE"/>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693018080"/>
        <c:crosses val="autoZero"/>
        <c:crossBetween val="between"/>
      </c:valAx>
      <c:spPr>
        <a:noFill/>
        <a:ln>
          <a:noFill/>
        </a:ln>
        <a:effectLst/>
      </c:spPr>
    </c:plotArea>
    <c:legend>
      <c:legendPos val="r"/>
      <c:layout>
        <c:manualLayout>
          <c:xMode val="edge"/>
          <c:yMode val="edge"/>
          <c:x val="0.78436763863310344"/>
          <c:y val="2.4764782555074423E-2"/>
          <c:w val="0.13091520422692263"/>
          <c:h val="0.62184273291652159"/>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v-SE"/>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393386568521497"/>
          <c:y val="4.6833414182713341E-2"/>
          <c:w val="0.82134875747950553"/>
          <c:h val="0.70461290691347689"/>
        </c:manualLayout>
      </c:layout>
      <c:lineChart>
        <c:grouping val="standard"/>
        <c:varyColors val="0"/>
        <c:ser>
          <c:idx val="0"/>
          <c:order val="0"/>
          <c:tx>
            <c:strRef>
              <c:f>'[4]Tab 36'!$B$15</c:f>
              <c:strCache>
                <c:ptCount val="1"/>
                <c:pt idx="0">
                  <c:v>Riksantikvarieämbetet</c:v>
                </c:pt>
              </c:strCache>
            </c:strRef>
          </c:tx>
          <c:spPr>
            <a:ln w="28575" cap="rnd">
              <a:solidFill>
                <a:schemeClr val="accent1"/>
              </a:solidFill>
              <a:round/>
            </a:ln>
            <a:effectLst/>
          </c:spPr>
          <c:marker>
            <c:symbol val="none"/>
          </c:marker>
          <c:cat>
            <c:numRef>
              <c:f>'[4]Tab 36'!$D$14:$V$14</c:f>
              <c:numCache>
                <c:formatCode>General</c:formatCode>
                <c:ptCount val="19"/>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numCache>
            </c:numRef>
          </c:cat>
          <c:val>
            <c:numRef>
              <c:f>'[4]Tab 36'!$D$15:$V$15</c:f>
              <c:numCache>
                <c:formatCode>General</c:formatCode>
                <c:ptCount val="19"/>
                <c:pt idx="0">
                  <c:v>197824.5585718604</c:v>
                </c:pt>
                <c:pt idx="1">
                  <c:v>197570.84056320475</c:v>
                </c:pt>
                <c:pt idx="2">
                  <c:v>191793.11402794719</c:v>
                </c:pt>
                <c:pt idx="3">
                  <c:v>203422.14056162527</c:v>
                </c:pt>
                <c:pt idx="4">
                  <c:v>221713.15725293694</c:v>
                </c:pt>
                <c:pt idx="5">
                  <c:v>221892.03703736095</c:v>
                </c:pt>
                <c:pt idx="6">
                  <c:v>216806.95689823371</c:v>
                </c:pt>
                <c:pt idx="7">
                  <c:v>225493.59140497746</c:v>
                </c:pt>
                <c:pt idx="8">
                  <c:v>255078.53711151323</c:v>
                </c:pt>
                <c:pt idx="9">
                  <c:v>227572.9115986918</c:v>
                </c:pt>
                <c:pt idx="10">
                  <c:v>231703.56428256771</c:v>
                </c:pt>
                <c:pt idx="11">
                  <c:v>218947.32976600839</c:v>
                </c:pt>
                <c:pt idx="12">
                  <c:v>224173.35650323363</c:v>
                </c:pt>
                <c:pt idx="13">
                  <c:v>231048.1095877348</c:v>
                </c:pt>
                <c:pt idx="14">
                  <c:v>228680.27443109508</c:v>
                </c:pt>
                <c:pt idx="15">
                  <c:v>221825.26989902658</c:v>
                </c:pt>
                <c:pt idx="16">
                  <c:v>226644.02419560723</c:v>
                </c:pt>
                <c:pt idx="17">
                  <c:v>232258.52058596129</c:v>
                </c:pt>
                <c:pt idx="18">
                  <c:v>266373.22394</c:v>
                </c:pt>
              </c:numCache>
            </c:numRef>
          </c:val>
          <c:smooth val="0"/>
          <c:extLst>
            <c:ext xmlns:c16="http://schemas.microsoft.com/office/drawing/2014/chart" uri="{C3380CC4-5D6E-409C-BE32-E72D297353CC}">
              <c16:uniqueId val="{00000000-DC31-49EE-9D6E-CE1C914325A4}"/>
            </c:ext>
          </c:extLst>
        </c:ser>
        <c:ser>
          <c:idx val="1"/>
          <c:order val="1"/>
          <c:tx>
            <c:strRef>
              <c:f>'[4]Tab 36'!$B$16</c:f>
              <c:strCache>
                <c:ptCount val="1"/>
                <c:pt idx="0">
                  <c:v>Bidrag till kulturmiljövård</c:v>
                </c:pt>
              </c:strCache>
            </c:strRef>
          </c:tx>
          <c:spPr>
            <a:ln w="28575" cap="rnd">
              <a:solidFill>
                <a:schemeClr val="accent2"/>
              </a:solidFill>
              <a:round/>
            </a:ln>
            <a:effectLst/>
          </c:spPr>
          <c:marker>
            <c:symbol val="none"/>
          </c:marker>
          <c:cat>
            <c:numRef>
              <c:f>'[4]Tab 36'!$D$14:$V$14</c:f>
              <c:numCache>
                <c:formatCode>General</c:formatCode>
                <c:ptCount val="19"/>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numCache>
            </c:numRef>
          </c:cat>
          <c:val>
            <c:numRef>
              <c:f>'[4]Tab 36'!$D$16:$V$16</c:f>
              <c:numCache>
                <c:formatCode>General</c:formatCode>
                <c:ptCount val="19"/>
                <c:pt idx="0">
                  <c:v>305246.64140429616</c:v>
                </c:pt>
                <c:pt idx="1">
                  <c:v>312070.85212434287</c:v>
                </c:pt>
                <c:pt idx="2">
                  <c:v>337227.26173546916</c:v>
                </c:pt>
                <c:pt idx="3">
                  <c:v>312342.37169875583</c:v>
                </c:pt>
                <c:pt idx="4">
                  <c:v>304693.87933356734</c:v>
                </c:pt>
                <c:pt idx="5">
                  <c:v>291771.76908858772</c:v>
                </c:pt>
                <c:pt idx="6">
                  <c:v>304544.72450918297</c:v>
                </c:pt>
                <c:pt idx="7">
                  <c:v>291077.86169150803</c:v>
                </c:pt>
                <c:pt idx="8">
                  <c:v>277992.38614816533</c:v>
                </c:pt>
                <c:pt idx="9">
                  <c:v>263001.64853500633</c:v>
                </c:pt>
                <c:pt idx="10">
                  <c:v>271887.1930402689</c:v>
                </c:pt>
                <c:pt idx="11">
                  <c:v>267445.17226985196</c:v>
                </c:pt>
                <c:pt idx="12">
                  <c:v>262363.58879694465</c:v>
                </c:pt>
                <c:pt idx="13">
                  <c:v>262538.05514869769</c:v>
                </c:pt>
                <c:pt idx="14">
                  <c:v>264687.32016970235</c:v>
                </c:pt>
                <c:pt idx="15">
                  <c:v>260096.78251156848</c:v>
                </c:pt>
                <c:pt idx="16">
                  <c:v>263919.35570818192</c:v>
                </c:pt>
                <c:pt idx="17">
                  <c:v>257293.00767789883</c:v>
                </c:pt>
                <c:pt idx="18">
                  <c:v>269931.8922</c:v>
                </c:pt>
              </c:numCache>
            </c:numRef>
          </c:val>
          <c:smooth val="0"/>
          <c:extLst>
            <c:ext xmlns:c16="http://schemas.microsoft.com/office/drawing/2014/chart" uri="{C3380CC4-5D6E-409C-BE32-E72D297353CC}">
              <c16:uniqueId val="{00000001-DC31-49EE-9D6E-CE1C914325A4}"/>
            </c:ext>
          </c:extLst>
        </c:ser>
        <c:ser>
          <c:idx val="2"/>
          <c:order val="2"/>
          <c:tx>
            <c:strRef>
              <c:f>'[4]Tab 36'!$B$17</c:f>
              <c:strCache>
                <c:ptCount val="1"/>
                <c:pt idx="0">
                  <c:v>Kyrkoantikvarisk ersättning</c:v>
                </c:pt>
              </c:strCache>
            </c:strRef>
          </c:tx>
          <c:spPr>
            <a:ln w="28575" cap="rnd">
              <a:solidFill>
                <a:schemeClr val="accent3"/>
              </a:solidFill>
              <a:round/>
            </a:ln>
            <a:effectLst/>
          </c:spPr>
          <c:marker>
            <c:symbol val="none"/>
          </c:marker>
          <c:cat>
            <c:numRef>
              <c:f>'[4]Tab 36'!$D$14:$V$14</c:f>
              <c:numCache>
                <c:formatCode>General</c:formatCode>
                <c:ptCount val="19"/>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numCache>
            </c:numRef>
          </c:cat>
          <c:val>
            <c:numRef>
              <c:f>'[4]Tab 36'!$D$17:$V$17</c:f>
              <c:numCache>
                <c:formatCode>General</c:formatCode>
                <c:ptCount val="19"/>
                <c:pt idx="2">
                  <c:v>60190.61583577712</c:v>
                </c:pt>
                <c:pt idx="3">
                  <c:v>118087.01905789283</c:v>
                </c:pt>
                <c:pt idx="4">
                  <c:v>176432.66475644699</c:v>
                </c:pt>
                <c:pt idx="5">
                  <c:v>234236.8045649073</c:v>
                </c:pt>
                <c:pt idx="6">
                  <c:v>271529.09717824217</c:v>
                </c:pt>
                <c:pt idx="7">
                  <c:v>344779.86988399707</c:v>
                </c:pt>
                <c:pt idx="8">
                  <c:v>431515.91763414384</c:v>
                </c:pt>
                <c:pt idx="9">
                  <c:v>509597.54388306738</c:v>
                </c:pt>
                <c:pt idx="10">
                  <c:v>497805.31206748827</c:v>
                </c:pt>
                <c:pt idx="11">
                  <c:v>485065.66483639978</c:v>
                </c:pt>
                <c:pt idx="12">
                  <c:v>480789.30617441121</c:v>
                </c:pt>
                <c:pt idx="13">
                  <c:v>481003.62987964076</c:v>
                </c:pt>
                <c:pt idx="14">
                  <c:v>481878.20983125456</c:v>
                </c:pt>
                <c:pt idx="15">
                  <c:v>482093.5056645922</c:v>
                </c:pt>
                <c:pt idx="16">
                  <c:v>477401.00496160286</c:v>
                </c:pt>
                <c:pt idx="17">
                  <c:v>468982.64568004711</c:v>
                </c:pt>
                <c:pt idx="18">
                  <c:v>460000</c:v>
                </c:pt>
              </c:numCache>
            </c:numRef>
          </c:val>
          <c:smooth val="0"/>
          <c:extLst>
            <c:ext xmlns:c16="http://schemas.microsoft.com/office/drawing/2014/chart" uri="{C3380CC4-5D6E-409C-BE32-E72D297353CC}">
              <c16:uniqueId val="{00000002-DC31-49EE-9D6E-CE1C914325A4}"/>
            </c:ext>
          </c:extLst>
        </c:ser>
        <c:ser>
          <c:idx val="3"/>
          <c:order val="3"/>
          <c:tx>
            <c:strRef>
              <c:f>'[4]Tab 36'!$B$18</c:f>
              <c:strCache>
                <c:ptCount val="1"/>
                <c:pt idx="0">
                  <c:v>Bidragsfastigheter*</c:v>
                </c:pt>
              </c:strCache>
            </c:strRef>
          </c:tx>
          <c:spPr>
            <a:ln w="28575" cap="rnd">
              <a:solidFill>
                <a:schemeClr val="accent4"/>
              </a:solidFill>
              <a:round/>
            </a:ln>
            <a:effectLst/>
          </c:spPr>
          <c:marker>
            <c:symbol val="none"/>
          </c:marker>
          <c:cat>
            <c:numRef>
              <c:f>'[4]Tab 36'!$D$14:$V$14</c:f>
              <c:numCache>
                <c:formatCode>General</c:formatCode>
                <c:ptCount val="19"/>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numCache>
            </c:numRef>
          </c:cat>
          <c:val>
            <c:numRef>
              <c:f>'[4]Tab 36'!$D$18:$V$18</c:f>
              <c:numCache>
                <c:formatCode>General</c:formatCode>
                <c:ptCount val="19"/>
                <c:pt idx="7">
                  <c:v>277377.10096037999</c:v>
                </c:pt>
                <c:pt idx="8">
                  <c:v>317049.49269818031</c:v>
                </c:pt>
                <c:pt idx="9">
                  <c:v>333295.42414736695</c:v>
                </c:pt>
                <c:pt idx="10">
                  <c:v>306184.89685625781</c:v>
                </c:pt>
                <c:pt idx="11">
                  <c:v>359125.7463956587</c:v>
                </c:pt>
                <c:pt idx="12">
                  <c:v>365595.32399745384</c:v>
                </c:pt>
                <c:pt idx="13">
                  <c:v>348050.04394064826</c:v>
                </c:pt>
                <c:pt idx="14">
                  <c:v>346088.0729847842</c:v>
                </c:pt>
                <c:pt idx="15">
                  <c:v>354866.93346098601</c:v>
                </c:pt>
                <c:pt idx="16">
                  <c:v>198378.32038446417</c:v>
                </c:pt>
                <c:pt idx="17">
                  <c:v>201130.76191117318</c:v>
                </c:pt>
                <c:pt idx="18">
                  <c:v>247374.36001</c:v>
                </c:pt>
              </c:numCache>
            </c:numRef>
          </c:val>
          <c:smooth val="0"/>
          <c:extLst>
            <c:ext xmlns:c16="http://schemas.microsoft.com/office/drawing/2014/chart" uri="{C3380CC4-5D6E-409C-BE32-E72D297353CC}">
              <c16:uniqueId val="{00000003-DC31-49EE-9D6E-CE1C914325A4}"/>
            </c:ext>
          </c:extLst>
        </c:ser>
        <c:dLbls>
          <c:showLegendKey val="0"/>
          <c:showVal val="0"/>
          <c:showCatName val="0"/>
          <c:showSerName val="0"/>
          <c:showPercent val="0"/>
          <c:showBubbleSize val="0"/>
        </c:dLbls>
        <c:smooth val="0"/>
        <c:axId val="749515928"/>
        <c:axId val="749518224"/>
      </c:lineChart>
      <c:catAx>
        <c:axId val="7495159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749518224"/>
        <c:crosses val="autoZero"/>
        <c:auto val="1"/>
        <c:lblAlgn val="ctr"/>
        <c:lblOffset val="100"/>
        <c:noMultiLvlLbl val="0"/>
      </c:catAx>
      <c:valAx>
        <c:axId val="749518224"/>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v-SE"/>
                  <a:t>Tusen</a:t>
                </a:r>
                <a:r>
                  <a:rPr lang="sv-SE" baseline="0"/>
                  <a:t> kronor</a:t>
                </a:r>
                <a:endParaRPr lang="sv-SE"/>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v-SE"/>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749515928"/>
        <c:crosses val="autoZero"/>
        <c:crossBetween val="between"/>
      </c:valAx>
      <c:spPr>
        <a:noFill/>
        <a:ln>
          <a:noFill/>
        </a:ln>
        <a:effectLst/>
      </c:spPr>
    </c:plotArea>
    <c:legend>
      <c:legendPos val="b"/>
      <c:layout>
        <c:manualLayout>
          <c:xMode val="edge"/>
          <c:yMode val="edge"/>
          <c:x val="0.15598784662730317"/>
          <c:y val="0.85912879097346628"/>
          <c:w val="0.71417786395866822"/>
          <c:h val="0.13665338883586173"/>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v-SE"/>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482214966571231"/>
          <c:y val="4.6966717424004982E-2"/>
          <c:w val="0.81986139922593637"/>
          <c:h val="0.66231669805485671"/>
        </c:manualLayout>
      </c:layout>
      <c:lineChart>
        <c:grouping val="standard"/>
        <c:varyColors val="0"/>
        <c:ser>
          <c:idx val="0"/>
          <c:order val="0"/>
          <c:tx>
            <c:strRef>
              <c:f>'[1]Tab 37'!$AC$7</c:f>
              <c:strCache>
                <c:ptCount val="1"/>
                <c:pt idx="0">
                  <c:v>Vård av bebyggelse*</c:v>
                </c:pt>
              </c:strCache>
            </c:strRef>
          </c:tx>
          <c:spPr>
            <a:ln w="28575" cap="rnd">
              <a:solidFill>
                <a:schemeClr val="accent1"/>
              </a:solidFill>
              <a:round/>
            </a:ln>
            <a:effectLst/>
          </c:spPr>
          <c:marker>
            <c:symbol val="none"/>
          </c:marker>
          <c:cat>
            <c:numRef>
              <c:f>'[1]Tab 37'!$AE$5:$AO$5</c:f>
              <c:numCache>
                <c:formatCode>General</c:formatCode>
                <c:ptCount val="11"/>
                <c:pt idx="0">
                  <c:v>2008</c:v>
                </c:pt>
                <c:pt idx="1">
                  <c:v>2009</c:v>
                </c:pt>
                <c:pt idx="2">
                  <c:v>2010</c:v>
                </c:pt>
                <c:pt idx="3">
                  <c:v>2011</c:v>
                </c:pt>
                <c:pt idx="4">
                  <c:v>2012</c:v>
                </c:pt>
                <c:pt idx="5">
                  <c:v>2013</c:v>
                </c:pt>
                <c:pt idx="6">
                  <c:v>2014</c:v>
                </c:pt>
                <c:pt idx="7">
                  <c:v>2015</c:v>
                </c:pt>
                <c:pt idx="8">
                  <c:v>2016</c:v>
                </c:pt>
                <c:pt idx="9">
                  <c:v>2017</c:v>
                </c:pt>
                <c:pt idx="10">
                  <c:v>2018</c:v>
                </c:pt>
              </c:numCache>
            </c:numRef>
          </c:cat>
          <c:val>
            <c:numRef>
              <c:f>'[1]Tab 37'!$AE$7:$AO$7</c:f>
              <c:numCache>
                <c:formatCode>General</c:formatCode>
                <c:ptCount val="11"/>
                <c:pt idx="0">
                  <c:v>134204.72772030203</c:v>
                </c:pt>
                <c:pt idx="1">
                  <c:v>131369.86317826869</c:v>
                </c:pt>
                <c:pt idx="2">
                  <c:v>113539.65201344494</c:v>
                </c:pt>
                <c:pt idx="3">
                  <c:v>122823.89878945508</c:v>
                </c:pt>
                <c:pt idx="4">
                  <c:v>117479.82176957352</c:v>
                </c:pt>
                <c:pt idx="5">
                  <c:v>120746.55034069922</c:v>
                </c:pt>
                <c:pt idx="6">
                  <c:v>117994.16504513702</c:v>
                </c:pt>
                <c:pt idx="7">
                  <c:v>104857.43354076907</c:v>
                </c:pt>
                <c:pt idx="8">
                  <c:v>110332.56138798469</c:v>
                </c:pt>
                <c:pt idx="9">
                  <c:v>109171.00369439011</c:v>
                </c:pt>
                <c:pt idx="10">
                  <c:v>131307</c:v>
                </c:pt>
              </c:numCache>
            </c:numRef>
          </c:val>
          <c:smooth val="0"/>
          <c:extLst>
            <c:ext xmlns:c16="http://schemas.microsoft.com/office/drawing/2014/chart" uri="{C3380CC4-5D6E-409C-BE32-E72D297353CC}">
              <c16:uniqueId val="{00000000-CB6B-4714-9E59-96B0DA04E8DC}"/>
            </c:ext>
          </c:extLst>
        </c:ser>
        <c:ser>
          <c:idx val="1"/>
          <c:order val="1"/>
          <c:tx>
            <c:strRef>
              <c:f>'[1]Tab 37'!$AC$8</c:f>
              <c:strCache>
                <c:ptCount val="1"/>
                <c:pt idx="0">
                  <c:v>Vård av fornlämningar och ruiner</c:v>
                </c:pt>
              </c:strCache>
            </c:strRef>
          </c:tx>
          <c:spPr>
            <a:ln w="28575" cap="rnd">
              <a:solidFill>
                <a:schemeClr val="accent2"/>
              </a:solidFill>
              <a:round/>
            </a:ln>
            <a:effectLst/>
          </c:spPr>
          <c:marker>
            <c:symbol val="none"/>
          </c:marker>
          <c:cat>
            <c:numRef>
              <c:f>'[1]Tab 37'!$AE$5:$AO$5</c:f>
              <c:numCache>
                <c:formatCode>General</c:formatCode>
                <c:ptCount val="11"/>
                <c:pt idx="0">
                  <c:v>2008</c:v>
                </c:pt>
                <c:pt idx="1">
                  <c:v>2009</c:v>
                </c:pt>
                <c:pt idx="2">
                  <c:v>2010</c:v>
                </c:pt>
                <c:pt idx="3">
                  <c:v>2011</c:v>
                </c:pt>
                <c:pt idx="4">
                  <c:v>2012</c:v>
                </c:pt>
                <c:pt idx="5">
                  <c:v>2013</c:v>
                </c:pt>
                <c:pt idx="6">
                  <c:v>2014</c:v>
                </c:pt>
                <c:pt idx="7">
                  <c:v>2015</c:v>
                </c:pt>
                <c:pt idx="8">
                  <c:v>2016</c:v>
                </c:pt>
                <c:pt idx="9">
                  <c:v>2017</c:v>
                </c:pt>
                <c:pt idx="10">
                  <c:v>2018</c:v>
                </c:pt>
              </c:numCache>
            </c:numRef>
          </c:cat>
          <c:val>
            <c:numRef>
              <c:f>'[1]Tab 37'!$AE$8:$AO$8</c:f>
              <c:numCache>
                <c:formatCode>General</c:formatCode>
                <c:ptCount val="11"/>
                <c:pt idx="0">
                  <c:v>29702.496922923387</c:v>
                </c:pt>
                <c:pt idx="1">
                  <c:v>39080.104118000396</c:v>
                </c:pt>
                <c:pt idx="2">
                  <c:v>28799.119488565211</c:v>
                </c:pt>
                <c:pt idx="3">
                  <c:v>29243.132646180518</c:v>
                </c:pt>
                <c:pt idx="4">
                  <c:v>28750.155315085933</c:v>
                </c:pt>
                <c:pt idx="5">
                  <c:v>25567.434248232821</c:v>
                </c:pt>
                <c:pt idx="6">
                  <c:v>31545.21420140993</c:v>
                </c:pt>
                <c:pt idx="7">
                  <c:v>28382.731131322798</c:v>
                </c:pt>
                <c:pt idx="8">
                  <c:v>30883.693707929084</c:v>
                </c:pt>
                <c:pt idx="9">
                  <c:v>26597.433175002327</c:v>
                </c:pt>
                <c:pt idx="10">
                  <c:v>23734</c:v>
                </c:pt>
              </c:numCache>
            </c:numRef>
          </c:val>
          <c:smooth val="0"/>
          <c:extLst>
            <c:ext xmlns:c16="http://schemas.microsoft.com/office/drawing/2014/chart" uri="{C3380CC4-5D6E-409C-BE32-E72D297353CC}">
              <c16:uniqueId val="{00000001-CB6B-4714-9E59-96B0DA04E8DC}"/>
            </c:ext>
          </c:extLst>
        </c:ser>
        <c:ser>
          <c:idx val="2"/>
          <c:order val="2"/>
          <c:tx>
            <c:strRef>
              <c:f>'[1]Tab 37'!$AC$9</c:f>
              <c:strCache>
                <c:ptCount val="1"/>
                <c:pt idx="0">
                  <c:v>Vård av landskap och mark</c:v>
                </c:pt>
              </c:strCache>
            </c:strRef>
          </c:tx>
          <c:spPr>
            <a:ln w="28575" cap="rnd">
              <a:solidFill>
                <a:schemeClr val="accent3"/>
              </a:solidFill>
              <a:round/>
            </a:ln>
            <a:effectLst/>
          </c:spPr>
          <c:marker>
            <c:symbol val="none"/>
          </c:marker>
          <c:cat>
            <c:numRef>
              <c:f>'[1]Tab 37'!$AE$5:$AO$5</c:f>
              <c:numCache>
                <c:formatCode>General</c:formatCode>
                <c:ptCount val="11"/>
                <c:pt idx="0">
                  <c:v>2008</c:v>
                </c:pt>
                <c:pt idx="1">
                  <c:v>2009</c:v>
                </c:pt>
                <c:pt idx="2">
                  <c:v>2010</c:v>
                </c:pt>
                <c:pt idx="3">
                  <c:v>2011</c:v>
                </c:pt>
                <c:pt idx="4">
                  <c:v>2012</c:v>
                </c:pt>
                <c:pt idx="5">
                  <c:v>2013</c:v>
                </c:pt>
                <c:pt idx="6">
                  <c:v>2014</c:v>
                </c:pt>
                <c:pt idx="7">
                  <c:v>2015</c:v>
                </c:pt>
                <c:pt idx="8">
                  <c:v>2016</c:v>
                </c:pt>
                <c:pt idx="9">
                  <c:v>2017</c:v>
                </c:pt>
                <c:pt idx="10">
                  <c:v>2018</c:v>
                </c:pt>
              </c:numCache>
            </c:numRef>
          </c:cat>
          <c:val>
            <c:numRef>
              <c:f>'[1]Tab 37'!$AE$9:$AO$9</c:f>
              <c:numCache>
                <c:formatCode>General</c:formatCode>
                <c:ptCount val="11"/>
                <c:pt idx="0">
                  <c:v>23079.000698579548</c:v>
                </c:pt>
                <c:pt idx="1">
                  <c:v>20690.75619034906</c:v>
                </c:pt>
                <c:pt idx="2">
                  <c:v>20242.279048309494</c:v>
                </c:pt>
                <c:pt idx="3">
                  <c:v>22726.38088816106</c:v>
                </c:pt>
                <c:pt idx="4">
                  <c:v>18765.41565881604</c:v>
                </c:pt>
                <c:pt idx="5">
                  <c:v>21636.798064064191</c:v>
                </c:pt>
                <c:pt idx="6">
                  <c:v>21844.796325241634</c:v>
                </c:pt>
                <c:pt idx="7">
                  <c:v>21140.848252752508</c:v>
                </c:pt>
                <c:pt idx="8">
                  <c:v>22752.309199506999</c:v>
                </c:pt>
                <c:pt idx="9">
                  <c:v>23304.359380335907</c:v>
                </c:pt>
                <c:pt idx="10">
                  <c:v>26405</c:v>
                </c:pt>
              </c:numCache>
            </c:numRef>
          </c:val>
          <c:smooth val="0"/>
          <c:extLst>
            <c:ext xmlns:c16="http://schemas.microsoft.com/office/drawing/2014/chart" uri="{C3380CC4-5D6E-409C-BE32-E72D297353CC}">
              <c16:uniqueId val="{00000002-CB6B-4714-9E59-96B0DA04E8DC}"/>
            </c:ext>
          </c:extLst>
        </c:ser>
        <c:ser>
          <c:idx val="3"/>
          <c:order val="3"/>
          <c:tx>
            <c:strRef>
              <c:f>'[1]Tab 37'!$AC$10</c:f>
              <c:strCache>
                <c:ptCount val="1"/>
                <c:pt idx="0">
                  <c:v>Information och tillgängliggörande</c:v>
                </c:pt>
              </c:strCache>
            </c:strRef>
          </c:tx>
          <c:spPr>
            <a:ln w="28575" cap="rnd">
              <a:solidFill>
                <a:schemeClr val="accent4"/>
              </a:solidFill>
              <a:round/>
            </a:ln>
            <a:effectLst/>
          </c:spPr>
          <c:marker>
            <c:symbol val="none"/>
          </c:marker>
          <c:cat>
            <c:numRef>
              <c:f>'[1]Tab 37'!$AE$5:$AO$5</c:f>
              <c:numCache>
                <c:formatCode>General</c:formatCode>
                <c:ptCount val="11"/>
                <c:pt idx="0">
                  <c:v>2008</c:v>
                </c:pt>
                <c:pt idx="1">
                  <c:v>2009</c:v>
                </c:pt>
                <c:pt idx="2">
                  <c:v>2010</c:v>
                </c:pt>
                <c:pt idx="3">
                  <c:v>2011</c:v>
                </c:pt>
                <c:pt idx="4">
                  <c:v>2012</c:v>
                </c:pt>
                <c:pt idx="5">
                  <c:v>2013</c:v>
                </c:pt>
                <c:pt idx="6">
                  <c:v>2014</c:v>
                </c:pt>
                <c:pt idx="7">
                  <c:v>2015</c:v>
                </c:pt>
                <c:pt idx="8">
                  <c:v>2016</c:v>
                </c:pt>
                <c:pt idx="9">
                  <c:v>2017</c:v>
                </c:pt>
                <c:pt idx="10">
                  <c:v>2018</c:v>
                </c:pt>
              </c:numCache>
            </c:numRef>
          </c:cat>
          <c:val>
            <c:numRef>
              <c:f>'[1]Tab 37'!$AE$10:$AO$10</c:f>
              <c:numCache>
                <c:formatCode>General</c:formatCode>
                <c:ptCount val="11"/>
                <c:pt idx="0">
                  <c:v>46139.429826020416</c:v>
                </c:pt>
                <c:pt idx="1">
                  <c:v>38535.437495828599</c:v>
                </c:pt>
                <c:pt idx="2">
                  <c:v>34084.513280168721</c:v>
                </c:pt>
                <c:pt idx="3">
                  <c:v>36460.066146485566</c:v>
                </c:pt>
                <c:pt idx="4">
                  <c:v>36404.112030553792</c:v>
                </c:pt>
                <c:pt idx="5">
                  <c:v>37323.790358530212</c:v>
                </c:pt>
                <c:pt idx="6">
                  <c:v>29436.473252735334</c:v>
                </c:pt>
                <c:pt idx="7">
                  <c:v>28816.615286420929</c:v>
                </c:pt>
                <c:pt idx="8">
                  <c:v>33147.197168410072</c:v>
                </c:pt>
                <c:pt idx="9">
                  <c:v>38768.552357890156</c:v>
                </c:pt>
                <c:pt idx="10">
                  <c:v>30984</c:v>
                </c:pt>
              </c:numCache>
            </c:numRef>
          </c:val>
          <c:smooth val="0"/>
          <c:extLst>
            <c:ext xmlns:c16="http://schemas.microsoft.com/office/drawing/2014/chart" uri="{C3380CC4-5D6E-409C-BE32-E72D297353CC}">
              <c16:uniqueId val="{00000003-CB6B-4714-9E59-96B0DA04E8DC}"/>
            </c:ext>
          </c:extLst>
        </c:ser>
        <c:ser>
          <c:idx val="4"/>
          <c:order val="4"/>
          <c:tx>
            <c:strRef>
              <c:f>'[1]Tab 37'!$AC$11</c:f>
              <c:strCache>
                <c:ptCount val="1"/>
                <c:pt idx="0">
                  <c:v>Arkeologi</c:v>
                </c:pt>
              </c:strCache>
            </c:strRef>
          </c:tx>
          <c:spPr>
            <a:ln w="28575" cap="rnd">
              <a:solidFill>
                <a:schemeClr val="accent5"/>
              </a:solidFill>
              <a:round/>
            </a:ln>
            <a:effectLst/>
          </c:spPr>
          <c:marker>
            <c:symbol val="none"/>
          </c:marker>
          <c:cat>
            <c:numRef>
              <c:f>'[1]Tab 37'!$AE$5:$AO$5</c:f>
              <c:numCache>
                <c:formatCode>General</c:formatCode>
                <c:ptCount val="11"/>
                <c:pt idx="0">
                  <c:v>2008</c:v>
                </c:pt>
                <c:pt idx="1">
                  <c:v>2009</c:v>
                </c:pt>
                <c:pt idx="2">
                  <c:v>2010</c:v>
                </c:pt>
                <c:pt idx="3">
                  <c:v>2011</c:v>
                </c:pt>
                <c:pt idx="4">
                  <c:v>2012</c:v>
                </c:pt>
                <c:pt idx="5">
                  <c:v>2013</c:v>
                </c:pt>
                <c:pt idx="6">
                  <c:v>2014</c:v>
                </c:pt>
                <c:pt idx="7">
                  <c:v>2015</c:v>
                </c:pt>
                <c:pt idx="8">
                  <c:v>2016</c:v>
                </c:pt>
                <c:pt idx="9">
                  <c:v>2017</c:v>
                </c:pt>
                <c:pt idx="10">
                  <c:v>2018</c:v>
                </c:pt>
              </c:numCache>
            </c:numRef>
          </c:cat>
          <c:val>
            <c:numRef>
              <c:f>'[1]Tab 37'!$AE$11:$AO$11</c:f>
              <c:numCache>
                <c:formatCode>General</c:formatCode>
                <c:ptCount val="11"/>
                <c:pt idx="0">
                  <c:v>31375.030770766105</c:v>
                </c:pt>
                <c:pt idx="1">
                  <c:v>19824.988320096105</c:v>
                </c:pt>
                <c:pt idx="2">
                  <c:v>24147.886377117247</c:v>
                </c:pt>
                <c:pt idx="3">
                  <c:v>7775.8135054426348</c:v>
                </c:pt>
                <c:pt idx="4">
                  <c:v>6613.9885423297264</c:v>
                </c:pt>
                <c:pt idx="5">
                  <c:v>3902.4033624148246</c:v>
                </c:pt>
                <c:pt idx="6">
                  <c:v>5885.1995278956265</c:v>
                </c:pt>
                <c:pt idx="7">
                  <c:v>8381.0907930429221</c:v>
                </c:pt>
                <c:pt idx="8">
                  <c:v>6583.9825553834971</c:v>
                </c:pt>
                <c:pt idx="9">
                  <c:v>7268.2114805501224</c:v>
                </c:pt>
                <c:pt idx="10">
                  <c:v>8170</c:v>
                </c:pt>
              </c:numCache>
            </c:numRef>
          </c:val>
          <c:smooth val="0"/>
          <c:extLst>
            <c:ext xmlns:c16="http://schemas.microsoft.com/office/drawing/2014/chart" uri="{C3380CC4-5D6E-409C-BE32-E72D297353CC}">
              <c16:uniqueId val="{00000004-CB6B-4714-9E59-96B0DA04E8DC}"/>
            </c:ext>
          </c:extLst>
        </c:ser>
        <c:ser>
          <c:idx val="5"/>
          <c:order val="5"/>
          <c:tx>
            <c:strRef>
              <c:f>'[1]Tab 37'!$AC$12</c:f>
              <c:strCache>
                <c:ptCount val="1"/>
                <c:pt idx="0">
                  <c:v>Kunskapsunderlag</c:v>
                </c:pt>
              </c:strCache>
            </c:strRef>
          </c:tx>
          <c:spPr>
            <a:ln w="28575" cap="rnd">
              <a:solidFill>
                <a:schemeClr val="accent6"/>
              </a:solidFill>
              <a:round/>
            </a:ln>
            <a:effectLst/>
          </c:spPr>
          <c:marker>
            <c:symbol val="none"/>
          </c:marker>
          <c:cat>
            <c:numRef>
              <c:f>'[1]Tab 37'!$AE$5:$AO$5</c:f>
              <c:numCache>
                <c:formatCode>General</c:formatCode>
                <c:ptCount val="11"/>
                <c:pt idx="0">
                  <c:v>2008</c:v>
                </c:pt>
                <c:pt idx="1">
                  <c:v>2009</c:v>
                </c:pt>
                <c:pt idx="2">
                  <c:v>2010</c:v>
                </c:pt>
                <c:pt idx="3">
                  <c:v>2011</c:v>
                </c:pt>
                <c:pt idx="4">
                  <c:v>2012</c:v>
                </c:pt>
                <c:pt idx="5">
                  <c:v>2013</c:v>
                </c:pt>
                <c:pt idx="6">
                  <c:v>2014</c:v>
                </c:pt>
                <c:pt idx="7">
                  <c:v>2015</c:v>
                </c:pt>
                <c:pt idx="8">
                  <c:v>2016</c:v>
                </c:pt>
                <c:pt idx="9">
                  <c:v>2017</c:v>
                </c:pt>
                <c:pt idx="10">
                  <c:v>2018</c:v>
                </c:pt>
              </c:numCache>
            </c:numRef>
          </c:cat>
          <c:val>
            <c:numRef>
              <c:f>'[1]Tab 37'!$AE$12:$AO$12</c:f>
              <c:numCache>
                <c:formatCode>General</c:formatCode>
                <c:ptCount val="11"/>
                <c:pt idx="0">
                  <c:v>29334.342836232987</c:v>
                </c:pt>
                <c:pt idx="1">
                  <c:v>18439.75972769138</c:v>
                </c:pt>
                <c:pt idx="2">
                  <c:v>36865.729914980555</c:v>
                </c:pt>
                <c:pt idx="3">
                  <c:v>34086.407860514395</c:v>
                </c:pt>
                <c:pt idx="4">
                  <c:v>37343.741565881603</c:v>
                </c:pt>
                <c:pt idx="5">
                  <c:v>38328.669680952684</c:v>
                </c:pt>
                <c:pt idx="6">
                  <c:v>46516.960668601867</c:v>
                </c:pt>
                <c:pt idx="7">
                  <c:v>57834.452209988813</c:v>
                </c:pt>
                <c:pt idx="8">
                  <c:v>57099.235849951008</c:v>
                </c:pt>
                <c:pt idx="9">
                  <c:v>48431.633913880345</c:v>
                </c:pt>
                <c:pt idx="10">
                  <c:v>45717</c:v>
                </c:pt>
              </c:numCache>
            </c:numRef>
          </c:val>
          <c:smooth val="0"/>
          <c:extLst>
            <c:ext xmlns:c16="http://schemas.microsoft.com/office/drawing/2014/chart" uri="{C3380CC4-5D6E-409C-BE32-E72D297353CC}">
              <c16:uniqueId val="{00000005-CB6B-4714-9E59-96B0DA04E8DC}"/>
            </c:ext>
          </c:extLst>
        </c:ser>
        <c:ser>
          <c:idx val="6"/>
          <c:order val="6"/>
          <c:tx>
            <c:strRef>
              <c:f>'[1]Tab 37'!$AC$13</c:f>
              <c:strCache>
                <c:ptCount val="1"/>
                <c:pt idx="0">
                  <c:v>Ersättningar enligt lag</c:v>
                </c:pt>
              </c:strCache>
            </c:strRef>
          </c:tx>
          <c:spPr>
            <a:ln w="28575" cap="rnd">
              <a:solidFill>
                <a:schemeClr val="accent1">
                  <a:lumMod val="60000"/>
                </a:schemeClr>
              </a:solidFill>
              <a:round/>
            </a:ln>
            <a:effectLst/>
          </c:spPr>
          <c:marker>
            <c:symbol val="none"/>
          </c:marker>
          <c:cat>
            <c:numRef>
              <c:f>'[1]Tab 37'!$AE$5:$AO$5</c:f>
              <c:numCache>
                <c:formatCode>General</c:formatCode>
                <c:ptCount val="11"/>
                <c:pt idx="0">
                  <c:v>2008</c:v>
                </c:pt>
                <c:pt idx="1">
                  <c:v>2009</c:v>
                </c:pt>
                <c:pt idx="2">
                  <c:v>2010</c:v>
                </c:pt>
                <c:pt idx="3">
                  <c:v>2011</c:v>
                </c:pt>
                <c:pt idx="4">
                  <c:v>2012</c:v>
                </c:pt>
                <c:pt idx="5">
                  <c:v>2013</c:v>
                </c:pt>
                <c:pt idx="6">
                  <c:v>2014</c:v>
                </c:pt>
                <c:pt idx="7">
                  <c:v>2015</c:v>
                </c:pt>
                <c:pt idx="8">
                  <c:v>2016</c:v>
                </c:pt>
                <c:pt idx="9">
                  <c:v>2017</c:v>
                </c:pt>
                <c:pt idx="10">
                  <c:v>2018</c:v>
                </c:pt>
              </c:numCache>
            </c:numRef>
          </c:cat>
          <c:val>
            <c:numRef>
              <c:f>'[1]Tab 37'!$AE$13:$AO$13</c:f>
              <c:numCache>
                <c:formatCode>General</c:formatCode>
                <c:ptCount val="11"/>
                <c:pt idx="0">
                  <c:v>6443.2427397624815</c:v>
                </c:pt>
                <c:pt idx="1">
                  <c:v>2318.9428018420872</c:v>
                </c:pt>
                <c:pt idx="2">
                  <c:v>4048.4558096618994</c:v>
                </c:pt>
                <c:pt idx="3">
                  <c:v>3691.7715056352949</c:v>
                </c:pt>
                <c:pt idx="4">
                  <c:v>6161.4194780394655</c:v>
                </c:pt>
                <c:pt idx="5">
                  <c:v>4520.3884608036678</c:v>
                </c:pt>
                <c:pt idx="6">
                  <c:v>5400.1786340872113</c:v>
                </c:pt>
                <c:pt idx="7">
                  <c:v>4358.7541088239977</c:v>
                </c:pt>
                <c:pt idx="8">
                  <c:v>3073.0095123724045</c:v>
                </c:pt>
                <c:pt idx="9">
                  <c:v>3271.6637173636332</c:v>
                </c:pt>
                <c:pt idx="10">
                  <c:v>3239</c:v>
                </c:pt>
              </c:numCache>
            </c:numRef>
          </c:val>
          <c:smooth val="0"/>
          <c:extLst>
            <c:ext xmlns:c16="http://schemas.microsoft.com/office/drawing/2014/chart" uri="{C3380CC4-5D6E-409C-BE32-E72D297353CC}">
              <c16:uniqueId val="{00000006-CB6B-4714-9E59-96B0DA04E8DC}"/>
            </c:ext>
          </c:extLst>
        </c:ser>
        <c:ser>
          <c:idx val="7"/>
          <c:order val="7"/>
          <c:tx>
            <c:strRef>
              <c:f>'[1]Tab 37'!$AC$14</c:f>
              <c:strCache>
                <c:ptCount val="1"/>
                <c:pt idx="0">
                  <c:v>Konservering av fornfynd</c:v>
                </c:pt>
              </c:strCache>
            </c:strRef>
          </c:tx>
          <c:spPr>
            <a:ln w="28575" cap="rnd">
              <a:solidFill>
                <a:schemeClr val="accent2">
                  <a:lumMod val="60000"/>
                </a:schemeClr>
              </a:solidFill>
              <a:round/>
            </a:ln>
            <a:effectLst/>
          </c:spPr>
          <c:marker>
            <c:symbol val="none"/>
          </c:marker>
          <c:cat>
            <c:numRef>
              <c:f>'[1]Tab 37'!$AE$5:$AO$5</c:f>
              <c:numCache>
                <c:formatCode>General</c:formatCode>
                <c:ptCount val="11"/>
                <c:pt idx="0">
                  <c:v>2008</c:v>
                </c:pt>
                <c:pt idx="1">
                  <c:v>2009</c:v>
                </c:pt>
                <c:pt idx="2">
                  <c:v>2010</c:v>
                </c:pt>
                <c:pt idx="3">
                  <c:v>2011</c:v>
                </c:pt>
                <c:pt idx="4">
                  <c:v>2012</c:v>
                </c:pt>
                <c:pt idx="5">
                  <c:v>2013</c:v>
                </c:pt>
                <c:pt idx="6">
                  <c:v>2014</c:v>
                </c:pt>
                <c:pt idx="7">
                  <c:v>2015</c:v>
                </c:pt>
                <c:pt idx="8">
                  <c:v>2016</c:v>
                </c:pt>
                <c:pt idx="9">
                  <c:v>2017</c:v>
                </c:pt>
                <c:pt idx="10">
                  <c:v>2018</c:v>
                </c:pt>
              </c:numCache>
            </c:numRef>
          </c:cat>
          <c:val>
            <c:numRef>
              <c:f>'[1]Tab 37'!$AE$14:$AO$14</c:f>
              <c:numCache>
                <c:formatCode>General</c:formatCode>
                <c:ptCount val="11"/>
                <c:pt idx="0">
                  <c:v>415.12923721765736</c:v>
                </c:pt>
                <c:pt idx="1">
                  <c:v>692.61429620236254</c:v>
                </c:pt>
                <c:pt idx="2">
                  <c:v>3973.7850128517762</c:v>
                </c:pt>
                <c:pt idx="3">
                  <c:v>3902.6696207815557</c:v>
                </c:pt>
                <c:pt idx="4">
                  <c:v>4102.3870146403569</c:v>
                </c:pt>
                <c:pt idx="5">
                  <c:v>3969.325606571992</c:v>
                </c:pt>
                <c:pt idx="6">
                  <c:v>830.71613129605407</c:v>
                </c:pt>
                <c:pt idx="7">
                  <c:v>850.99984043401923</c:v>
                </c:pt>
                <c:pt idx="8">
                  <c:v>1957.3441203425716</c:v>
                </c:pt>
                <c:pt idx="9">
                  <c:v>879.8522243953928</c:v>
                </c:pt>
                <c:pt idx="10">
                  <c:v>684</c:v>
                </c:pt>
              </c:numCache>
            </c:numRef>
          </c:val>
          <c:smooth val="0"/>
          <c:extLst>
            <c:ext xmlns:c16="http://schemas.microsoft.com/office/drawing/2014/chart" uri="{C3380CC4-5D6E-409C-BE32-E72D297353CC}">
              <c16:uniqueId val="{00000007-CB6B-4714-9E59-96B0DA04E8DC}"/>
            </c:ext>
          </c:extLst>
        </c:ser>
        <c:dLbls>
          <c:showLegendKey val="0"/>
          <c:showVal val="0"/>
          <c:showCatName val="0"/>
          <c:showSerName val="0"/>
          <c:showPercent val="0"/>
          <c:showBubbleSize val="0"/>
        </c:dLbls>
        <c:smooth val="0"/>
        <c:axId val="681555576"/>
        <c:axId val="681565088"/>
      </c:lineChart>
      <c:catAx>
        <c:axId val="6815555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681565088"/>
        <c:crosses val="autoZero"/>
        <c:auto val="1"/>
        <c:lblAlgn val="ctr"/>
        <c:lblOffset val="100"/>
        <c:noMultiLvlLbl val="0"/>
      </c:catAx>
      <c:valAx>
        <c:axId val="681565088"/>
        <c:scaling>
          <c:orientation val="minMax"/>
          <c:max val="1400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Tusen</a:t>
                </a:r>
                <a:r>
                  <a:rPr lang="en-US" baseline="0"/>
                  <a:t> kronor</a:t>
                </a:r>
                <a:endParaRPr lang="en-US"/>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v-SE"/>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681555576"/>
        <c:crosses val="autoZero"/>
        <c:crossBetween val="between"/>
      </c:valAx>
      <c:spPr>
        <a:noFill/>
        <a:ln>
          <a:noFill/>
        </a:ln>
        <a:effectLst/>
      </c:spPr>
    </c:plotArea>
    <c:legend>
      <c:legendPos val="b"/>
      <c:layout>
        <c:manualLayout>
          <c:xMode val="edge"/>
          <c:yMode val="edge"/>
          <c:x val="2.4877342112706983E-2"/>
          <c:y val="0.78261532847517079"/>
          <c:w val="0.97319940410928052"/>
          <c:h val="0.21444343669401153"/>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v-SE"/>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'[3]Tab 39 och 40'!$X$9</c:f>
              <c:strCache>
                <c:ptCount val="1"/>
                <c:pt idx="0">
                  <c:v>Byggnadsminnen (3 kap. KML)</c:v>
                </c:pt>
              </c:strCache>
            </c:strRef>
          </c:tx>
          <c:spPr>
            <a:ln w="28575" cap="rnd">
              <a:solidFill>
                <a:schemeClr val="accent1"/>
              </a:solidFill>
              <a:round/>
            </a:ln>
            <a:effectLst/>
          </c:spPr>
          <c:marker>
            <c:symbol val="none"/>
          </c:marker>
          <c:cat>
            <c:numRef>
              <c:f>'[3]Tab 39 och 40'!$Y$8:$AI$8</c:f>
              <c:numCache>
                <c:formatCode>General</c:formatCode>
                <c:ptCount val="11"/>
                <c:pt idx="0">
                  <c:v>2008</c:v>
                </c:pt>
                <c:pt idx="1">
                  <c:v>2009</c:v>
                </c:pt>
                <c:pt idx="2">
                  <c:v>2010</c:v>
                </c:pt>
                <c:pt idx="3">
                  <c:v>2011</c:v>
                </c:pt>
                <c:pt idx="4">
                  <c:v>2012</c:v>
                </c:pt>
                <c:pt idx="5">
                  <c:v>2013</c:v>
                </c:pt>
                <c:pt idx="6">
                  <c:v>2014</c:v>
                </c:pt>
                <c:pt idx="7">
                  <c:v>2015</c:v>
                </c:pt>
                <c:pt idx="8">
                  <c:v>2016</c:v>
                </c:pt>
                <c:pt idx="9">
                  <c:v>2017</c:v>
                </c:pt>
                <c:pt idx="10">
                  <c:v>2018</c:v>
                </c:pt>
              </c:numCache>
            </c:numRef>
          </c:cat>
          <c:val>
            <c:numRef>
              <c:f>'[3]Tab 39 och 40'!$Y$9:$AI$9</c:f>
              <c:numCache>
                <c:formatCode>General</c:formatCode>
                <c:ptCount val="11"/>
                <c:pt idx="0">
                  <c:v>68642.711819300748</c:v>
                </c:pt>
                <c:pt idx="1">
                  <c:v>70859.264499766388</c:v>
                </c:pt>
                <c:pt idx="2">
                  <c:v>51128.934291175116</c:v>
                </c:pt>
                <c:pt idx="3">
                  <c:v>64149.934174613874</c:v>
                </c:pt>
                <c:pt idx="4">
                  <c:v>74622.681094844054</c:v>
                </c:pt>
                <c:pt idx="5">
                  <c:v>82867.514487677501</c:v>
                </c:pt>
                <c:pt idx="6">
                  <c:v>84408.301381224272</c:v>
                </c:pt>
                <c:pt idx="7">
                  <c:v>65083.671294080086</c:v>
                </c:pt>
                <c:pt idx="8">
                  <c:v>73205.292797775182</c:v>
                </c:pt>
                <c:pt idx="9">
                  <c:v>74961.778274502489</c:v>
                </c:pt>
                <c:pt idx="10">
                  <c:v>86539</c:v>
                </c:pt>
              </c:numCache>
            </c:numRef>
          </c:val>
          <c:smooth val="0"/>
          <c:extLst>
            <c:ext xmlns:c16="http://schemas.microsoft.com/office/drawing/2014/chart" uri="{C3380CC4-5D6E-409C-BE32-E72D297353CC}">
              <c16:uniqueId val="{00000000-1B88-4A7F-A0D1-2B8DBF482D62}"/>
            </c:ext>
          </c:extLst>
        </c:ser>
        <c:ser>
          <c:idx val="1"/>
          <c:order val="1"/>
          <c:tx>
            <c:strRef>
              <c:f>'[3]Tab 39 och 40'!$X$10</c:f>
              <c:strCache>
                <c:ptCount val="1"/>
                <c:pt idx="0">
                  <c:v>Fornminnen (2 kap. KML)</c:v>
                </c:pt>
              </c:strCache>
            </c:strRef>
          </c:tx>
          <c:spPr>
            <a:ln w="28575" cap="rnd">
              <a:solidFill>
                <a:schemeClr val="accent2"/>
              </a:solidFill>
              <a:round/>
            </a:ln>
            <a:effectLst/>
          </c:spPr>
          <c:marker>
            <c:symbol val="none"/>
          </c:marker>
          <c:cat>
            <c:numRef>
              <c:f>'[3]Tab 39 och 40'!$Y$8:$AI$8</c:f>
              <c:numCache>
                <c:formatCode>General</c:formatCode>
                <c:ptCount val="11"/>
                <c:pt idx="0">
                  <c:v>2008</c:v>
                </c:pt>
                <c:pt idx="1">
                  <c:v>2009</c:v>
                </c:pt>
                <c:pt idx="2">
                  <c:v>2010</c:v>
                </c:pt>
                <c:pt idx="3">
                  <c:v>2011</c:v>
                </c:pt>
                <c:pt idx="4">
                  <c:v>2012</c:v>
                </c:pt>
                <c:pt idx="5">
                  <c:v>2013</c:v>
                </c:pt>
                <c:pt idx="6">
                  <c:v>2014</c:v>
                </c:pt>
                <c:pt idx="7">
                  <c:v>2015</c:v>
                </c:pt>
                <c:pt idx="8">
                  <c:v>2016</c:v>
                </c:pt>
                <c:pt idx="9">
                  <c:v>2017</c:v>
                </c:pt>
                <c:pt idx="10">
                  <c:v>2018</c:v>
                </c:pt>
              </c:numCache>
            </c:numRef>
          </c:cat>
          <c:val>
            <c:numRef>
              <c:f>'[3]Tab 39 och 40'!$Y$10:$AI$10</c:f>
              <c:numCache>
                <c:formatCode>General</c:formatCode>
                <c:ptCount val="11"/>
                <c:pt idx="0">
                  <c:v>63787.884634576352</c:v>
                </c:pt>
                <c:pt idx="1">
                  <c:v>63499.141693919766</c:v>
                </c:pt>
                <c:pt idx="2">
                  <c:v>71678.554010413238</c:v>
                </c:pt>
                <c:pt idx="3">
                  <c:v>58795.231031050309</c:v>
                </c:pt>
                <c:pt idx="4">
                  <c:v>58592.538510502869</c:v>
                </c:pt>
                <c:pt idx="5">
                  <c:v>48743.44392791186</c:v>
                </c:pt>
                <c:pt idx="6">
                  <c:v>60866.455708316054</c:v>
                </c:pt>
                <c:pt idx="7">
                  <c:v>66682.96409765436</c:v>
                </c:pt>
                <c:pt idx="8">
                  <c:v>73378.610119141667</c:v>
                </c:pt>
                <c:pt idx="9">
                  <c:v>67252.111390518752</c:v>
                </c:pt>
                <c:pt idx="10">
                  <c:v>69944</c:v>
                </c:pt>
              </c:numCache>
            </c:numRef>
          </c:val>
          <c:smooth val="0"/>
          <c:extLst>
            <c:ext xmlns:c16="http://schemas.microsoft.com/office/drawing/2014/chart" uri="{C3380CC4-5D6E-409C-BE32-E72D297353CC}">
              <c16:uniqueId val="{00000001-1B88-4A7F-A0D1-2B8DBF482D62}"/>
            </c:ext>
          </c:extLst>
        </c:ser>
        <c:ser>
          <c:idx val="2"/>
          <c:order val="2"/>
          <c:tx>
            <c:strRef>
              <c:f>'[3]Tab 39 och 40'!$X$11</c:f>
              <c:strCache>
                <c:ptCount val="1"/>
                <c:pt idx="0">
                  <c:v>Skydd enligt PBL</c:v>
                </c:pt>
              </c:strCache>
            </c:strRef>
          </c:tx>
          <c:spPr>
            <a:ln w="28575" cap="rnd">
              <a:solidFill>
                <a:schemeClr val="accent3"/>
              </a:solidFill>
              <a:round/>
            </a:ln>
            <a:effectLst/>
          </c:spPr>
          <c:marker>
            <c:symbol val="none"/>
          </c:marker>
          <c:cat>
            <c:numRef>
              <c:f>'[3]Tab 39 och 40'!$Y$8:$AI$8</c:f>
              <c:numCache>
                <c:formatCode>General</c:formatCode>
                <c:ptCount val="11"/>
                <c:pt idx="0">
                  <c:v>2008</c:v>
                </c:pt>
                <c:pt idx="1">
                  <c:v>2009</c:v>
                </c:pt>
                <c:pt idx="2">
                  <c:v>2010</c:v>
                </c:pt>
                <c:pt idx="3">
                  <c:v>2011</c:v>
                </c:pt>
                <c:pt idx="4">
                  <c:v>2012</c:v>
                </c:pt>
                <c:pt idx="5">
                  <c:v>2013</c:v>
                </c:pt>
                <c:pt idx="6">
                  <c:v>2014</c:v>
                </c:pt>
                <c:pt idx="7">
                  <c:v>2015</c:v>
                </c:pt>
                <c:pt idx="8">
                  <c:v>2016</c:v>
                </c:pt>
                <c:pt idx="9">
                  <c:v>2017</c:v>
                </c:pt>
                <c:pt idx="10">
                  <c:v>2018</c:v>
                </c:pt>
              </c:numCache>
            </c:numRef>
          </c:cat>
          <c:val>
            <c:numRef>
              <c:f>'[3]Tab 39 och 40'!$Y$11:$AI$11</c:f>
              <c:numCache>
                <c:formatCode>General</c:formatCode>
                <c:ptCount val="11"/>
                <c:pt idx="0">
                  <c:v>16881.558165064365</c:v>
                </c:pt>
                <c:pt idx="1">
                  <c:v>13570.63738904091</c:v>
                </c:pt>
                <c:pt idx="2">
                  <c:v>10743.937256969617</c:v>
                </c:pt>
                <c:pt idx="3">
                  <c:v>7646.111164627685</c:v>
                </c:pt>
                <c:pt idx="4">
                  <c:v>11700.948440483769</c:v>
                </c:pt>
                <c:pt idx="5">
                  <c:v>14951.893268802138</c:v>
                </c:pt>
                <c:pt idx="6">
                  <c:v>17513.130243388943</c:v>
                </c:pt>
                <c:pt idx="7">
                  <c:v>11395.223232806762</c:v>
                </c:pt>
                <c:pt idx="8">
                  <c:v>11084.005941282432</c:v>
                </c:pt>
                <c:pt idx="9">
                  <c:v>7454.7850113315317</c:v>
                </c:pt>
                <c:pt idx="10">
                  <c:v>6961</c:v>
                </c:pt>
              </c:numCache>
            </c:numRef>
          </c:val>
          <c:smooth val="0"/>
          <c:extLst>
            <c:ext xmlns:c16="http://schemas.microsoft.com/office/drawing/2014/chart" uri="{C3380CC4-5D6E-409C-BE32-E72D297353CC}">
              <c16:uniqueId val="{00000002-1B88-4A7F-A0D1-2B8DBF482D62}"/>
            </c:ext>
          </c:extLst>
        </c:ser>
        <c:ser>
          <c:idx val="3"/>
          <c:order val="3"/>
          <c:tx>
            <c:strRef>
              <c:f>'[3]Tab 39 och 40'!$X$12</c:f>
              <c:strCache>
                <c:ptCount val="1"/>
                <c:pt idx="0">
                  <c:v>Kulturreservat (MB)</c:v>
                </c:pt>
              </c:strCache>
            </c:strRef>
          </c:tx>
          <c:spPr>
            <a:ln w="28575" cap="rnd">
              <a:solidFill>
                <a:schemeClr val="accent4"/>
              </a:solidFill>
              <a:round/>
            </a:ln>
            <a:effectLst/>
          </c:spPr>
          <c:marker>
            <c:symbol val="none"/>
          </c:marker>
          <c:cat>
            <c:numRef>
              <c:f>'[3]Tab 39 och 40'!$Y$8:$AI$8</c:f>
              <c:numCache>
                <c:formatCode>General</c:formatCode>
                <c:ptCount val="11"/>
                <c:pt idx="0">
                  <c:v>2008</c:v>
                </c:pt>
                <c:pt idx="1">
                  <c:v>2009</c:v>
                </c:pt>
                <c:pt idx="2">
                  <c:v>2010</c:v>
                </c:pt>
                <c:pt idx="3">
                  <c:v>2011</c:v>
                </c:pt>
                <c:pt idx="4">
                  <c:v>2012</c:v>
                </c:pt>
                <c:pt idx="5">
                  <c:v>2013</c:v>
                </c:pt>
                <c:pt idx="6">
                  <c:v>2014</c:v>
                </c:pt>
                <c:pt idx="7">
                  <c:v>2015</c:v>
                </c:pt>
                <c:pt idx="8">
                  <c:v>2016</c:v>
                </c:pt>
                <c:pt idx="9">
                  <c:v>2017</c:v>
                </c:pt>
                <c:pt idx="10">
                  <c:v>2018</c:v>
                </c:pt>
              </c:numCache>
            </c:numRef>
          </c:cat>
          <c:val>
            <c:numRef>
              <c:f>'[3]Tab 39 och 40'!$Y$12:$AI$12</c:f>
              <c:numCache>
                <c:formatCode>General</c:formatCode>
                <c:ptCount val="11"/>
                <c:pt idx="0">
                  <c:v>19537.292837896275</c:v>
                </c:pt>
                <c:pt idx="1">
                  <c:v>20313.763598745241</c:v>
                </c:pt>
                <c:pt idx="2">
                  <c:v>18153.66110854808</c:v>
                </c:pt>
                <c:pt idx="3">
                  <c:v>19585.053463057506</c:v>
                </c:pt>
                <c:pt idx="4">
                  <c:v>19087.335455124125</c:v>
                </c:pt>
                <c:pt idx="5">
                  <c:v>20844.187734827738</c:v>
                </c:pt>
                <c:pt idx="6">
                  <c:v>22153.826916329068</c:v>
                </c:pt>
                <c:pt idx="7">
                  <c:v>20680.763363650865</c:v>
                </c:pt>
                <c:pt idx="8">
                  <c:v>19497.679739594852</c:v>
                </c:pt>
                <c:pt idx="9">
                  <c:v>18368.826798298716</c:v>
                </c:pt>
                <c:pt idx="10">
                  <c:v>18643</c:v>
                </c:pt>
              </c:numCache>
            </c:numRef>
          </c:val>
          <c:smooth val="0"/>
          <c:extLst>
            <c:ext xmlns:c16="http://schemas.microsoft.com/office/drawing/2014/chart" uri="{C3380CC4-5D6E-409C-BE32-E72D297353CC}">
              <c16:uniqueId val="{00000003-1B88-4A7F-A0D1-2B8DBF482D62}"/>
            </c:ext>
          </c:extLst>
        </c:ser>
        <c:ser>
          <c:idx val="4"/>
          <c:order val="4"/>
          <c:tx>
            <c:strRef>
              <c:f>'[3]Tab 39 och 40'!$X$13</c:f>
              <c:strCache>
                <c:ptCount val="1"/>
                <c:pt idx="0">
                  <c:v>Naturreservat (MB)</c:v>
                </c:pt>
              </c:strCache>
            </c:strRef>
          </c:tx>
          <c:spPr>
            <a:ln w="28575" cap="rnd">
              <a:solidFill>
                <a:schemeClr val="accent5"/>
              </a:solidFill>
              <a:round/>
            </a:ln>
            <a:effectLst/>
          </c:spPr>
          <c:marker>
            <c:symbol val="none"/>
          </c:marker>
          <c:cat>
            <c:numRef>
              <c:f>'[3]Tab 39 och 40'!$Y$8:$AI$8</c:f>
              <c:numCache>
                <c:formatCode>General</c:formatCode>
                <c:ptCount val="11"/>
                <c:pt idx="0">
                  <c:v>2008</c:v>
                </c:pt>
                <c:pt idx="1">
                  <c:v>2009</c:v>
                </c:pt>
                <c:pt idx="2">
                  <c:v>2010</c:v>
                </c:pt>
                <c:pt idx="3">
                  <c:v>2011</c:v>
                </c:pt>
                <c:pt idx="4">
                  <c:v>2012</c:v>
                </c:pt>
                <c:pt idx="5">
                  <c:v>2013</c:v>
                </c:pt>
                <c:pt idx="6">
                  <c:v>2014</c:v>
                </c:pt>
                <c:pt idx="7">
                  <c:v>2015</c:v>
                </c:pt>
                <c:pt idx="8">
                  <c:v>2016</c:v>
                </c:pt>
                <c:pt idx="9">
                  <c:v>2017</c:v>
                </c:pt>
                <c:pt idx="10">
                  <c:v>2018</c:v>
                </c:pt>
              </c:numCache>
            </c:numRef>
          </c:cat>
          <c:val>
            <c:numRef>
              <c:f>'[3]Tab 39 och 40'!$Y$13:$AI$13</c:f>
              <c:numCache>
                <c:formatCode>General</c:formatCode>
                <c:ptCount val="11"/>
                <c:pt idx="0">
                  <c:v>3126.5786234656193</c:v>
                </c:pt>
                <c:pt idx="1">
                  <c:v>3278.9588199959949</c:v>
                </c:pt>
                <c:pt idx="2">
                  <c:v>759.69419363342774</c:v>
                </c:pt>
                <c:pt idx="3">
                  <c:v>1136.7408406383456</c:v>
                </c:pt>
                <c:pt idx="4">
                  <c:v>953.21705919796318</c:v>
                </c:pt>
                <c:pt idx="5">
                  <c:v>928.54613768069783</c:v>
                </c:pt>
                <c:pt idx="6">
                  <c:v>696.62828160387892</c:v>
                </c:pt>
                <c:pt idx="7">
                  <c:v>1086.8064464656134</c:v>
                </c:pt>
                <c:pt idx="8">
                  <c:v>1155.1028663527477</c:v>
                </c:pt>
                <c:pt idx="9">
                  <c:v>1720.9624041476511</c:v>
                </c:pt>
                <c:pt idx="10">
                  <c:v>2654</c:v>
                </c:pt>
              </c:numCache>
            </c:numRef>
          </c:val>
          <c:smooth val="0"/>
          <c:extLst>
            <c:ext xmlns:c16="http://schemas.microsoft.com/office/drawing/2014/chart" uri="{C3380CC4-5D6E-409C-BE32-E72D297353CC}">
              <c16:uniqueId val="{00000004-1B88-4A7F-A0D1-2B8DBF482D62}"/>
            </c:ext>
          </c:extLst>
        </c:ser>
        <c:ser>
          <c:idx val="5"/>
          <c:order val="5"/>
          <c:tx>
            <c:strRef>
              <c:f>'[3]Tab 39 och 40'!$X$14</c:f>
              <c:strCache>
                <c:ptCount val="1"/>
                <c:pt idx="0">
                  <c:v>Riksintresse för kulturmiljövården</c:v>
                </c:pt>
              </c:strCache>
            </c:strRef>
          </c:tx>
          <c:spPr>
            <a:ln w="28575" cap="rnd">
              <a:solidFill>
                <a:schemeClr val="accent6"/>
              </a:solidFill>
              <a:round/>
            </a:ln>
            <a:effectLst/>
          </c:spPr>
          <c:marker>
            <c:symbol val="none"/>
          </c:marker>
          <c:cat>
            <c:numRef>
              <c:f>'[3]Tab 39 och 40'!$Y$8:$AI$8</c:f>
              <c:numCache>
                <c:formatCode>General</c:formatCode>
                <c:ptCount val="11"/>
                <c:pt idx="0">
                  <c:v>2008</c:v>
                </c:pt>
                <c:pt idx="1">
                  <c:v>2009</c:v>
                </c:pt>
                <c:pt idx="2">
                  <c:v>2010</c:v>
                </c:pt>
                <c:pt idx="3">
                  <c:v>2011</c:v>
                </c:pt>
                <c:pt idx="4">
                  <c:v>2012</c:v>
                </c:pt>
                <c:pt idx="5">
                  <c:v>2013</c:v>
                </c:pt>
                <c:pt idx="6">
                  <c:v>2014</c:v>
                </c:pt>
                <c:pt idx="7">
                  <c:v>2015</c:v>
                </c:pt>
                <c:pt idx="8">
                  <c:v>2016</c:v>
                </c:pt>
                <c:pt idx="9">
                  <c:v>2017</c:v>
                </c:pt>
                <c:pt idx="10">
                  <c:v>2018</c:v>
                </c:pt>
              </c:numCache>
            </c:numRef>
          </c:cat>
          <c:val>
            <c:numRef>
              <c:f>'[3]Tab 39 och 40'!$Y$14:$AI$14</c:f>
              <c:numCache>
                <c:formatCode>General</c:formatCode>
                <c:ptCount val="11"/>
                <c:pt idx="0">
                  <c:v>75222.510229200605</c:v>
                </c:pt>
                <c:pt idx="1">
                  <c:v>69831.302142428074</c:v>
                </c:pt>
                <c:pt idx="2">
                  <c:v>60092.676464772951</c:v>
                </c:pt>
                <c:pt idx="3">
                  <c:v>69210.434447548396</c:v>
                </c:pt>
                <c:pt idx="4">
                  <c:v>64702.74347549332</c:v>
                </c:pt>
                <c:pt idx="5">
                  <c:v>59205.272877794043</c:v>
                </c:pt>
                <c:pt idx="6">
                  <c:v>60644.372707263385</c:v>
                </c:pt>
                <c:pt idx="7">
                  <c:v>63107.087920855258</c:v>
                </c:pt>
                <c:pt idx="8">
                  <c:v>60287.444300477197</c:v>
                </c:pt>
                <c:pt idx="9">
                  <c:v>54087.972431777955</c:v>
                </c:pt>
                <c:pt idx="10">
                  <c:v>59577</c:v>
                </c:pt>
              </c:numCache>
            </c:numRef>
          </c:val>
          <c:smooth val="0"/>
          <c:extLst>
            <c:ext xmlns:c16="http://schemas.microsoft.com/office/drawing/2014/chart" uri="{C3380CC4-5D6E-409C-BE32-E72D297353CC}">
              <c16:uniqueId val="{00000005-1B88-4A7F-A0D1-2B8DBF482D62}"/>
            </c:ext>
          </c:extLst>
        </c:ser>
        <c:ser>
          <c:idx val="6"/>
          <c:order val="6"/>
          <c:tx>
            <c:strRef>
              <c:f>'[3]Tab 39 och 40'!$X$15</c:f>
              <c:strCache>
                <c:ptCount val="1"/>
                <c:pt idx="0">
                  <c:v>Världsarv</c:v>
                </c:pt>
              </c:strCache>
            </c:strRef>
          </c:tx>
          <c:spPr>
            <a:ln w="28575" cap="rnd">
              <a:solidFill>
                <a:schemeClr val="accent1">
                  <a:lumMod val="60000"/>
                </a:schemeClr>
              </a:solidFill>
              <a:round/>
            </a:ln>
            <a:effectLst/>
          </c:spPr>
          <c:marker>
            <c:symbol val="none"/>
          </c:marker>
          <c:cat>
            <c:numRef>
              <c:f>'[3]Tab 39 och 40'!$Y$8:$AI$8</c:f>
              <c:numCache>
                <c:formatCode>General</c:formatCode>
                <c:ptCount val="11"/>
                <c:pt idx="0">
                  <c:v>2008</c:v>
                </c:pt>
                <c:pt idx="1">
                  <c:v>2009</c:v>
                </c:pt>
                <c:pt idx="2">
                  <c:v>2010</c:v>
                </c:pt>
                <c:pt idx="3">
                  <c:v>2011</c:v>
                </c:pt>
                <c:pt idx="4">
                  <c:v>2012</c:v>
                </c:pt>
                <c:pt idx="5">
                  <c:v>2013</c:v>
                </c:pt>
                <c:pt idx="6">
                  <c:v>2014</c:v>
                </c:pt>
                <c:pt idx="7">
                  <c:v>2015</c:v>
                </c:pt>
                <c:pt idx="8">
                  <c:v>2016</c:v>
                </c:pt>
                <c:pt idx="9">
                  <c:v>2017</c:v>
                </c:pt>
                <c:pt idx="10">
                  <c:v>2018</c:v>
                </c:pt>
              </c:numCache>
            </c:numRef>
          </c:cat>
          <c:val>
            <c:numRef>
              <c:f>'[3]Tab 39 och 40'!$Y$15:$AI$15</c:f>
              <c:numCache>
                <c:formatCode>General</c:formatCode>
                <c:ptCount val="11"/>
                <c:pt idx="0">
                  <c:v>7203.5847110874538</c:v>
                </c:pt>
                <c:pt idx="1">
                  <c:v>10153.594073283053</c:v>
                </c:pt>
                <c:pt idx="2">
                  <c:v>9944.2022012785874</c:v>
                </c:pt>
                <c:pt idx="3">
                  <c:v>9029.6027999871549</c:v>
                </c:pt>
                <c:pt idx="4">
                  <c:v>8349.0108211330371</c:v>
                </c:pt>
                <c:pt idx="5">
                  <c:v>9211.2195121951208</c:v>
                </c:pt>
                <c:pt idx="6">
                  <c:v>10154.01193020511</c:v>
                </c:pt>
                <c:pt idx="7">
                  <c:v>5655.1664273176948</c:v>
                </c:pt>
                <c:pt idx="8">
                  <c:v>6156.3973074613659</c:v>
                </c:pt>
                <c:pt idx="9">
                  <c:v>5828.6386638104987</c:v>
                </c:pt>
                <c:pt idx="10">
                  <c:v>7637</c:v>
                </c:pt>
              </c:numCache>
            </c:numRef>
          </c:val>
          <c:smooth val="0"/>
          <c:extLst>
            <c:ext xmlns:c16="http://schemas.microsoft.com/office/drawing/2014/chart" uri="{C3380CC4-5D6E-409C-BE32-E72D297353CC}">
              <c16:uniqueId val="{00000006-1B88-4A7F-A0D1-2B8DBF482D62}"/>
            </c:ext>
          </c:extLst>
        </c:ser>
        <c:ser>
          <c:idx val="7"/>
          <c:order val="7"/>
          <c:tx>
            <c:strRef>
              <c:f>'[3]Tab 39 och 40'!$X$16</c:f>
              <c:strCache>
                <c:ptCount val="1"/>
                <c:pt idx="0">
                  <c:v>Förslag till skydd utreds</c:v>
                </c:pt>
              </c:strCache>
            </c:strRef>
          </c:tx>
          <c:spPr>
            <a:ln w="28575" cap="rnd">
              <a:solidFill>
                <a:schemeClr val="accent2">
                  <a:lumMod val="60000"/>
                </a:schemeClr>
              </a:solidFill>
              <a:round/>
            </a:ln>
            <a:effectLst/>
          </c:spPr>
          <c:marker>
            <c:symbol val="none"/>
          </c:marker>
          <c:cat>
            <c:numRef>
              <c:f>'[3]Tab 39 och 40'!$Y$8:$AI$8</c:f>
              <c:numCache>
                <c:formatCode>General</c:formatCode>
                <c:ptCount val="11"/>
                <c:pt idx="0">
                  <c:v>2008</c:v>
                </c:pt>
                <c:pt idx="1">
                  <c:v>2009</c:v>
                </c:pt>
                <c:pt idx="2">
                  <c:v>2010</c:v>
                </c:pt>
                <c:pt idx="3">
                  <c:v>2011</c:v>
                </c:pt>
                <c:pt idx="4">
                  <c:v>2012</c:v>
                </c:pt>
                <c:pt idx="5">
                  <c:v>2013</c:v>
                </c:pt>
                <c:pt idx="6">
                  <c:v>2014</c:v>
                </c:pt>
                <c:pt idx="7">
                  <c:v>2015</c:v>
                </c:pt>
                <c:pt idx="8">
                  <c:v>2016</c:v>
                </c:pt>
                <c:pt idx="9">
                  <c:v>2017</c:v>
                </c:pt>
                <c:pt idx="10">
                  <c:v>2018</c:v>
                </c:pt>
              </c:numCache>
            </c:numRef>
          </c:cat>
          <c:val>
            <c:numRef>
              <c:f>'[3]Tab 39 och 40'!$Y$16:$AI$16</c:f>
              <c:numCache>
                <c:formatCode>General</c:formatCode>
                <c:ptCount val="11"/>
                <c:pt idx="0">
                  <c:v>14522.968630451413</c:v>
                </c:pt>
                <c:pt idx="1">
                  <c:v>15168.472268571046</c:v>
                </c:pt>
                <c:pt idx="2">
                  <c:v>11807.725565148619</c:v>
                </c:pt>
                <c:pt idx="3">
                  <c:v>12074.971582699161</c:v>
                </c:pt>
                <c:pt idx="4">
                  <c:v>7153.3087205601532</c:v>
                </c:pt>
                <c:pt idx="5">
                  <c:v>8457.2986053620316</c:v>
                </c:pt>
                <c:pt idx="6">
                  <c:v>6220.4191521260645</c:v>
                </c:pt>
                <c:pt idx="7">
                  <c:v>7350.8779320248905</c:v>
                </c:pt>
                <c:pt idx="8">
                  <c:v>5762.0225642322157</c:v>
                </c:pt>
                <c:pt idx="9">
                  <c:v>2895.4580733289868</c:v>
                </c:pt>
                <c:pt idx="10">
                  <c:v>8218</c:v>
                </c:pt>
              </c:numCache>
            </c:numRef>
          </c:val>
          <c:smooth val="0"/>
          <c:extLst>
            <c:ext xmlns:c16="http://schemas.microsoft.com/office/drawing/2014/chart" uri="{C3380CC4-5D6E-409C-BE32-E72D297353CC}">
              <c16:uniqueId val="{00000007-1B88-4A7F-A0D1-2B8DBF482D62}"/>
            </c:ext>
          </c:extLst>
        </c:ser>
        <c:ser>
          <c:idx val="8"/>
          <c:order val="8"/>
          <c:tx>
            <c:strRef>
              <c:f>'[3]Tab 39 och 40'!$X$17</c:f>
              <c:strCache>
                <c:ptCount val="1"/>
                <c:pt idx="0">
                  <c:v>Saknar skydd enligt lag</c:v>
                </c:pt>
              </c:strCache>
            </c:strRef>
          </c:tx>
          <c:spPr>
            <a:ln w="28575" cap="rnd">
              <a:solidFill>
                <a:schemeClr val="accent3">
                  <a:lumMod val="60000"/>
                </a:schemeClr>
              </a:solidFill>
              <a:round/>
            </a:ln>
            <a:effectLst/>
          </c:spPr>
          <c:marker>
            <c:symbol val="none"/>
          </c:marker>
          <c:cat>
            <c:numRef>
              <c:f>'[3]Tab 39 och 40'!$Y$8:$AI$8</c:f>
              <c:numCache>
                <c:formatCode>General</c:formatCode>
                <c:ptCount val="11"/>
                <c:pt idx="0">
                  <c:v>2008</c:v>
                </c:pt>
                <c:pt idx="1">
                  <c:v>2009</c:v>
                </c:pt>
                <c:pt idx="2">
                  <c:v>2010</c:v>
                </c:pt>
                <c:pt idx="3">
                  <c:v>2011</c:v>
                </c:pt>
                <c:pt idx="4">
                  <c:v>2012</c:v>
                </c:pt>
                <c:pt idx="5">
                  <c:v>2013</c:v>
                </c:pt>
                <c:pt idx="6">
                  <c:v>2014</c:v>
                </c:pt>
                <c:pt idx="7">
                  <c:v>2015</c:v>
                </c:pt>
                <c:pt idx="8">
                  <c:v>2016</c:v>
                </c:pt>
                <c:pt idx="9">
                  <c:v>2017</c:v>
                </c:pt>
                <c:pt idx="10">
                  <c:v>2018</c:v>
                </c:pt>
              </c:numCache>
            </c:numRef>
          </c:cat>
          <c:val>
            <c:numRef>
              <c:f>'[3]Tab 39 och 40'!$Y$17:$AI$17</c:f>
              <c:numCache>
                <c:formatCode>General</c:formatCode>
                <c:ptCount val="11"/>
                <c:pt idx="0">
                  <c:v>28187.275207078936</c:v>
                </c:pt>
                <c:pt idx="1">
                  <c:v>20437.601281452309</c:v>
                </c:pt>
                <c:pt idx="2">
                  <c:v>21935.899294799972</c:v>
                </c:pt>
                <c:pt idx="3">
                  <c:v>18838.474135439745</c:v>
                </c:pt>
                <c:pt idx="4">
                  <c:v>16937.371101209421</c:v>
                </c:pt>
                <c:pt idx="5">
                  <c:v>10331.12144176272</c:v>
                </c:pt>
                <c:pt idx="6">
                  <c:v>12817.960381511371</c:v>
                </c:pt>
                <c:pt idx="7">
                  <c:v>12157.140577628847</c:v>
                </c:pt>
                <c:pt idx="8">
                  <c:v>7241.965679613184</c:v>
                </c:pt>
                <c:pt idx="9">
                  <c:v>10861.026357455527</c:v>
                </c:pt>
                <c:pt idx="10">
                  <c:v>13001</c:v>
                </c:pt>
              </c:numCache>
            </c:numRef>
          </c:val>
          <c:smooth val="0"/>
          <c:extLst>
            <c:ext xmlns:c16="http://schemas.microsoft.com/office/drawing/2014/chart" uri="{C3380CC4-5D6E-409C-BE32-E72D297353CC}">
              <c16:uniqueId val="{00000008-1B88-4A7F-A0D1-2B8DBF482D62}"/>
            </c:ext>
          </c:extLst>
        </c:ser>
        <c:dLbls>
          <c:showLegendKey val="0"/>
          <c:showVal val="0"/>
          <c:showCatName val="0"/>
          <c:showSerName val="0"/>
          <c:showPercent val="0"/>
          <c:showBubbleSize val="0"/>
        </c:dLbls>
        <c:smooth val="0"/>
        <c:axId val="632045760"/>
        <c:axId val="632046416"/>
      </c:lineChart>
      <c:catAx>
        <c:axId val="6320457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632046416"/>
        <c:crosses val="autoZero"/>
        <c:auto val="1"/>
        <c:lblAlgn val="ctr"/>
        <c:lblOffset val="100"/>
        <c:noMultiLvlLbl val="0"/>
      </c:catAx>
      <c:valAx>
        <c:axId val="632046416"/>
        <c:scaling>
          <c:orientation val="minMax"/>
          <c:max val="900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Tusen kronor</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v-SE"/>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63204576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v-SE"/>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42561127297698"/>
          <c:y val="0.12934030716453954"/>
          <c:w val="0.85485906661958866"/>
          <c:h val="0.60941376994634844"/>
        </c:manualLayout>
      </c:layout>
      <c:lineChart>
        <c:grouping val="standard"/>
        <c:varyColors val="0"/>
        <c:ser>
          <c:idx val="0"/>
          <c:order val="0"/>
          <c:tx>
            <c:strRef>
              <c:f>'[2]Tab 39 och 40'!$X$29</c:f>
              <c:strCache>
                <c:ptCount val="1"/>
                <c:pt idx="0">
                  <c:v>Areella näringar </c:v>
                </c:pt>
              </c:strCache>
            </c:strRef>
          </c:tx>
          <c:spPr>
            <a:ln w="28575" cap="rnd">
              <a:solidFill>
                <a:schemeClr val="accent1"/>
              </a:solidFill>
              <a:round/>
            </a:ln>
            <a:effectLst/>
          </c:spPr>
          <c:marker>
            <c:symbol val="none"/>
          </c:marker>
          <c:cat>
            <c:numRef>
              <c:f>'[2]Tab 39 och 40'!$Y$28:$AI$28</c:f>
              <c:numCache>
                <c:formatCode>General</c:formatCode>
                <c:ptCount val="11"/>
                <c:pt idx="0">
                  <c:v>2008</c:v>
                </c:pt>
                <c:pt idx="1">
                  <c:v>2009</c:v>
                </c:pt>
                <c:pt idx="2">
                  <c:v>2010</c:v>
                </c:pt>
                <c:pt idx="3">
                  <c:v>2011</c:v>
                </c:pt>
                <c:pt idx="4">
                  <c:v>2012</c:v>
                </c:pt>
                <c:pt idx="5">
                  <c:v>2013</c:v>
                </c:pt>
                <c:pt idx="6">
                  <c:v>2014</c:v>
                </c:pt>
                <c:pt idx="7">
                  <c:v>2015</c:v>
                </c:pt>
                <c:pt idx="8">
                  <c:v>2016</c:v>
                </c:pt>
                <c:pt idx="9">
                  <c:v>2017</c:v>
                </c:pt>
                <c:pt idx="10">
                  <c:v>2018</c:v>
                </c:pt>
              </c:numCache>
            </c:numRef>
          </c:cat>
          <c:val>
            <c:numRef>
              <c:f>'[2]Tab 39 och 40'!$Y$29:$AI$29</c:f>
              <c:numCache>
                <c:formatCode>General</c:formatCode>
                <c:ptCount val="11"/>
                <c:pt idx="0">
                  <c:v>35047.832074781269</c:v>
                </c:pt>
                <c:pt idx="1">
                  <c:v>35621.416271774673</c:v>
                </c:pt>
                <c:pt idx="2">
                  <c:v>30786.011994991102</c:v>
                </c:pt>
                <c:pt idx="3">
                  <c:v>30568.62729987477</c:v>
                </c:pt>
                <c:pt idx="4">
                  <c:v>29898.823679185232</c:v>
                </c:pt>
                <c:pt idx="5">
                  <c:v>24090.962236515312</c:v>
                </c:pt>
                <c:pt idx="6">
                  <c:v>21820.702414750071</c:v>
                </c:pt>
                <c:pt idx="7">
                  <c:v>24167.557044838035</c:v>
                </c:pt>
                <c:pt idx="8">
                  <c:v>22681.736877034415</c:v>
                </c:pt>
                <c:pt idx="9">
                  <c:v>16591.790382167579</c:v>
                </c:pt>
                <c:pt idx="10">
                  <c:v>21900</c:v>
                </c:pt>
              </c:numCache>
            </c:numRef>
          </c:val>
          <c:smooth val="0"/>
          <c:extLst>
            <c:ext xmlns:c16="http://schemas.microsoft.com/office/drawing/2014/chart" uri="{C3380CC4-5D6E-409C-BE32-E72D297353CC}">
              <c16:uniqueId val="{00000000-52FE-4CFA-9D83-D5EB9265AB4A}"/>
            </c:ext>
          </c:extLst>
        </c:ser>
        <c:ser>
          <c:idx val="1"/>
          <c:order val="1"/>
          <c:tx>
            <c:strRef>
              <c:f>'[2]Tab 39 och 40'!$X$30</c:f>
              <c:strCache>
                <c:ptCount val="1"/>
                <c:pt idx="0">
                  <c:v>Handel, hantverk och industri </c:v>
                </c:pt>
              </c:strCache>
            </c:strRef>
          </c:tx>
          <c:spPr>
            <a:ln w="28575" cap="rnd">
              <a:solidFill>
                <a:schemeClr val="accent2"/>
              </a:solidFill>
              <a:round/>
            </a:ln>
            <a:effectLst/>
          </c:spPr>
          <c:marker>
            <c:symbol val="none"/>
          </c:marker>
          <c:cat>
            <c:numRef>
              <c:f>'[2]Tab 39 och 40'!$Y$28:$AI$28</c:f>
              <c:numCache>
                <c:formatCode>General</c:formatCode>
                <c:ptCount val="11"/>
                <c:pt idx="0">
                  <c:v>2008</c:v>
                </c:pt>
                <c:pt idx="1">
                  <c:v>2009</c:v>
                </c:pt>
                <c:pt idx="2">
                  <c:v>2010</c:v>
                </c:pt>
                <c:pt idx="3">
                  <c:v>2011</c:v>
                </c:pt>
                <c:pt idx="4">
                  <c:v>2012</c:v>
                </c:pt>
                <c:pt idx="5">
                  <c:v>2013</c:v>
                </c:pt>
                <c:pt idx="6">
                  <c:v>2014</c:v>
                </c:pt>
                <c:pt idx="7">
                  <c:v>2015</c:v>
                </c:pt>
                <c:pt idx="8">
                  <c:v>2016</c:v>
                </c:pt>
                <c:pt idx="9">
                  <c:v>2017</c:v>
                </c:pt>
                <c:pt idx="10">
                  <c:v>2018</c:v>
                </c:pt>
              </c:numCache>
            </c:numRef>
          </c:cat>
          <c:val>
            <c:numRef>
              <c:f>'[2]Tab 39 och 40'!$Y$30:$AI$30</c:f>
              <c:numCache>
                <c:formatCode>General</c:formatCode>
                <c:ptCount val="11"/>
                <c:pt idx="0">
                  <c:v>31328.055620238843</c:v>
                </c:pt>
                <c:pt idx="1">
                  <c:v>31173.12287258893</c:v>
                </c:pt>
                <c:pt idx="2">
                  <c:v>24550.459368615302</c:v>
                </c:pt>
                <c:pt idx="3">
                  <c:v>27734.156632309023</c:v>
                </c:pt>
                <c:pt idx="4">
                  <c:v>25011.49586250796</c:v>
                </c:pt>
                <c:pt idx="5">
                  <c:v>26341.222696300068</c:v>
                </c:pt>
                <c:pt idx="6">
                  <c:v>31190.09091199081</c:v>
                </c:pt>
                <c:pt idx="7">
                  <c:v>20657.706717727775</c:v>
                </c:pt>
                <c:pt idx="8">
                  <c:v>25557.559017792242</c:v>
                </c:pt>
                <c:pt idx="9">
                  <c:v>28585.511781689482</c:v>
                </c:pt>
                <c:pt idx="10">
                  <c:v>25634</c:v>
                </c:pt>
              </c:numCache>
            </c:numRef>
          </c:val>
          <c:smooth val="0"/>
          <c:extLst>
            <c:ext xmlns:c16="http://schemas.microsoft.com/office/drawing/2014/chart" uri="{C3380CC4-5D6E-409C-BE32-E72D297353CC}">
              <c16:uniqueId val="{00000001-52FE-4CFA-9D83-D5EB9265AB4A}"/>
            </c:ext>
          </c:extLst>
        </c:ser>
        <c:ser>
          <c:idx val="2"/>
          <c:order val="2"/>
          <c:tx>
            <c:strRef>
              <c:f>'[2]Tab 39 och 40'!$X$31</c:f>
              <c:strCache>
                <c:ptCount val="1"/>
                <c:pt idx="0">
                  <c:v>Bostadsbebyggelse </c:v>
                </c:pt>
              </c:strCache>
            </c:strRef>
          </c:tx>
          <c:spPr>
            <a:ln w="28575" cap="rnd">
              <a:solidFill>
                <a:schemeClr val="accent3"/>
              </a:solidFill>
              <a:round/>
            </a:ln>
            <a:effectLst/>
          </c:spPr>
          <c:marker>
            <c:symbol val="none"/>
          </c:marker>
          <c:cat>
            <c:numRef>
              <c:f>'[2]Tab 39 och 40'!$Y$28:$AI$28</c:f>
              <c:numCache>
                <c:formatCode>General</c:formatCode>
                <c:ptCount val="11"/>
                <c:pt idx="0">
                  <c:v>2008</c:v>
                </c:pt>
                <c:pt idx="1">
                  <c:v>2009</c:v>
                </c:pt>
                <c:pt idx="2">
                  <c:v>2010</c:v>
                </c:pt>
                <c:pt idx="3">
                  <c:v>2011</c:v>
                </c:pt>
                <c:pt idx="4">
                  <c:v>2012</c:v>
                </c:pt>
                <c:pt idx="5">
                  <c:v>2013</c:v>
                </c:pt>
                <c:pt idx="6">
                  <c:v>2014</c:v>
                </c:pt>
                <c:pt idx="7">
                  <c:v>2015</c:v>
                </c:pt>
                <c:pt idx="8">
                  <c:v>2016</c:v>
                </c:pt>
                <c:pt idx="9">
                  <c:v>2017</c:v>
                </c:pt>
                <c:pt idx="10">
                  <c:v>2018</c:v>
                </c:pt>
              </c:numCache>
            </c:numRef>
          </c:cat>
          <c:val>
            <c:numRef>
              <c:f>'[2]Tab 39 och 40'!$Y$31:$AI$31</c:f>
              <c:numCache>
                <c:formatCode>General</c:formatCode>
                <c:ptCount val="11"/>
                <c:pt idx="0">
                  <c:v>20023.431023585374</c:v>
                </c:pt>
                <c:pt idx="1">
                  <c:v>16505.48087832877</c:v>
                </c:pt>
                <c:pt idx="2">
                  <c:v>16936.202464904763</c:v>
                </c:pt>
                <c:pt idx="3">
                  <c:v>23906.355842404391</c:v>
                </c:pt>
                <c:pt idx="4">
                  <c:v>20963.458943348189</c:v>
                </c:pt>
                <c:pt idx="5">
                  <c:v>22688.732089409663</c:v>
                </c:pt>
                <c:pt idx="6">
                  <c:v>22585.422182525759</c:v>
                </c:pt>
                <c:pt idx="7">
                  <c:v>20346.441997766073</c:v>
                </c:pt>
                <c:pt idx="8">
                  <c:v>23864.861106721866</c:v>
                </c:pt>
                <c:pt idx="9">
                  <c:v>20236.601161094033</c:v>
                </c:pt>
                <c:pt idx="10">
                  <c:v>28629</c:v>
                </c:pt>
              </c:numCache>
            </c:numRef>
          </c:val>
          <c:smooth val="0"/>
          <c:extLst>
            <c:ext xmlns:c16="http://schemas.microsoft.com/office/drawing/2014/chart" uri="{C3380CC4-5D6E-409C-BE32-E72D297353CC}">
              <c16:uniqueId val="{00000002-52FE-4CFA-9D83-D5EB9265AB4A}"/>
            </c:ext>
          </c:extLst>
        </c:ser>
        <c:ser>
          <c:idx val="3"/>
          <c:order val="3"/>
          <c:tx>
            <c:strRef>
              <c:f>'[2]Tab 39 och 40'!$X$32</c:f>
              <c:strCache>
                <c:ptCount val="1"/>
                <c:pt idx="0">
                  <c:v>Slott och herrgård</c:v>
                </c:pt>
              </c:strCache>
            </c:strRef>
          </c:tx>
          <c:spPr>
            <a:ln w="28575" cap="rnd">
              <a:solidFill>
                <a:schemeClr val="accent4"/>
              </a:solidFill>
              <a:round/>
            </a:ln>
            <a:effectLst/>
          </c:spPr>
          <c:marker>
            <c:symbol val="none"/>
          </c:marker>
          <c:cat>
            <c:numRef>
              <c:f>'[2]Tab 39 och 40'!$Y$28:$AI$28</c:f>
              <c:numCache>
                <c:formatCode>General</c:formatCode>
                <c:ptCount val="11"/>
                <c:pt idx="0">
                  <c:v>2008</c:v>
                </c:pt>
                <c:pt idx="1">
                  <c:v>2009</c:v>
                </c:pt>
                <c:pt idx="2">
                  <c:v>2010</c:v>
                </c:pt>
                <c:pt idx="3">
                  <c:v>2011</c:v>
                </c:pt>
                <c:pt idx="4">
                  <c:v>2012</c:v>
                </c:pt>
                <c:pt idx="5">
                  <c:v>2013</c:v>
                </c:pt>
                <c:pt idx="6">
                  <c:v>2014</c:v>
                </c:pt>
                <c:pt idx="7">
                  <c:v>2015</c:v>
                </c:pt>
                <c:pt idx="8">
                  <c:v>2016</c:v>
                </c:pt>
                <c:pt idx="9">
                  <c:v>2017</c:v>
                </c:pt>
                <c:pt idx="10">
                  <c:v>2018</c:v>
                </c:pt>
              </c:numCache>
            </c:numRef>
          </c:cat>
          <c:val>
            <c:numRef>
              <c:f>'[2]Tab 39 och 40'!$Y$32:$AI$32</c:f>
              <c:numCache>
                <c:formatCode>General</c:formatCode>
                <c:ptCount val="11"/>
                <c:pt idx="0">
                  <c:v>15269.108812082097</c:v>
                </c:pt>
                <c:pt idx="1">
                  <c:v>14207.360341720614</c:v>
                </c:pt>
                <c:pt idx="2">
                  <c:v>7291.7656363276874</c:v>
                </c:pt>
                <c:pt idx="3">
                  <c:v>11275.667726294832</c:v>
                </c:pt>
                <c:pt idx="4">
                  <c:v>13077.469127943985</c:v>
                </c:pt>
                <c:pt idx="5">
                  <c:v>15977.68579252372</c:v>
                </c:pt>
                <c:pt idx="6">
                  <c:v>19874.333471562091</c:v>
                </c:pt>
                <c:pt idx="7">
                  <c:v>14207.086006063504</c:v>
                </c:pt>
                <c:pt idx="8">
                  <c:v>9669.4460070157693</c:v>
                </c:pt>
                <c:pt idx="9">
                  <c:v>10362.477414547824</c:v>
                </c:pt>
                <c:pt idx="10">
                  <c:v>22406</c:v>
                </c:pt>
              </c:numCache>
            </c:numRef>
          </c:val>
          <c:smooth val="0"/>
          <c:extLst>
            <c:ext xmlns:c16="http://schemas.microsoft.com/office/drawing/2014/chart" uri="{C3380CC4-5D6E-409C-BE32-E72D297353CC}">
              <c16:uniqueId val="{00000003-52FE-4CFA-9D83-D5EB9265AB4A}"/>
            </c:ext>
          </c:extLst>
        </c:ser>
        <c:ser>
          <c:idx val="4"/>
          <c:order val="4"/>
          <c:tx>
            <c:strRef>
              <c:f>'[2]Tab 39 och 40'!$X$33</c:f>
              <c:strCache>
                <c:ptCount val="1"/>
                <c:pt idx="0">
                  <c:v>Offentlig bebyggelse </c:v>
                </c:pt>
              </c:strCache>
            </c:strRef>
          </c:tx>
          <c:spPr>
            <a:ln w="28575" cap="rnd">
              <a:solidFill>
                <a:schemeClr val="accent5"/>
              </a:solidFill>
              <a:round/>
            </a:ln>
            <a:effectLst/>
          </c:spPr>
          <c:marker>
            <c:symbol val="none"/>
          </c:marker>
          <c:cat>
            <c:numRef>
              <c:f>'[2]Tab 39 och 40'!$Y$28:$AI$28</c:f>
              <c:numCache>
                <c:formatCode>General</c:formatCode>
                <c:ptCount val="11"/>
                <c:pt idx="0">
                  <c:v>2008</c:v>
                </c:pt>
                <c:pt idx="1">
                  <c:v>2009</c:v>
                </c:pt>
                <c:pt idx="2">
                  <c:v>2010</c:v>
                </c:pt>
                <c:pt idx="3">
                  <c:v>2011</c:v>
                </c:pt>
                <c:pt idx="4">
                  <c:v>2012</c:v>
                </c:pt>
                <c:pt idx="5">
                  <c:v>2013</c:v>
                </c:pt>
                <c:pt idx="6">
                  <c:v>2014</c:v>
                </c:pt>
                <c:pt idx="7">
                  <c:v>2015</c:v>
                </c:pt>
                <c:pt idx="8">
                  <c:v>2016</c:v>
                </c:pt>
                <c:pt idx="9">
                  <c:v>2017</c:v>
                </c:pt>
                <c:pt idx="10">
                  <c:v>2018</c:v>
                </c:pt>
              </c:numCache>
            </c:numRef>
          </c:cat>
          <c:val>
            <c:numRef>
              <c:f>'[2]Tab 39 och 40'!$Y$33:$AI$33</c:f>
              <c:numCache>
                <c:formatCode>General</c:formatCode>
                <c:ptCount val="11"/>
                <c:pt idx="0">
                  <c:v>13396.657463158243</c:v>
                </c:pt>
                <c:pt idx="1">
                  <c:v>14232.566241740637</c:v>
                </c:pt>
                <c:pt idx="2">
                  <c:v>12743.815988927699</c:v>
                </c:pt>
                <c:pt idx="3">
                  <c:v>11290.430594355072</c:v>
                </c:pt>
                <c:pt idx="4">
                  <c:v>12428.40356460853</c:v>
                </c:pt>
                <c:pt idx="5">
                  <c:v>17090.26810163663</c:v>
                </c:pt>
                <c:pt idx="6">
                  <c:v>8353.2540112922252</c:v>
                </c:pt>
                <c:pt idx="7">
                  <c:v>11733.736716132118</c:v>
                </c:pt>
                <c:pt idx="8">
                  <c:v>14613.659893183325</c:v>
                </c:pt>
                <c:pt idx="9">
                  <c:v>20907.450249914622</c:v>
                </c:pt>
                <c:pt idx="10">
                  <c:v>14202</c:v>
                </c:pt>
              </c:numCache>
            </c:numRef>
          </c:val>
          <c:smooth val="0"/>
          <c:extLst>
            <c:ext xmlns:c16="http://schemas.microsoft.com/office/drawing/2014/chart" uri="{C3380CC4-5D6E-409C-BE32-E72D297353CC}">
              <c16:uniqueId val="{00000004-52FE-4CFA-9D83-D5EB9265AB4A}"/>
            </c:ext>
          </c:extLst>
        </c:ser>
        <c:ser>
          <c:idx val="5"/>
          <c:order val="5"/>
          <c:tx>
            <c:strRef>
              <c:f>'[2]Tab 39 och 40'!$X$34</c:f>
              <c:strCache>
                <c:ptCount val="1"/>
                <c:pt idx="0">
                  <c:v>Kultur och föreningsliv </c:v>
                </c:pt>
              </c:strCache>
            </c:strRef>
          </c:tx>
          <c:spPr>
            <a:ln w="28575" cap="rnd">
              <a:solidFill>
                <a:schemeClr val="accent6"/>
              </a:solidFill>
              <a:round/>
            </a:ln>
            <a:effectLst/>
          </c:spPr>
          <c:marker>
            <c:symbol val="none"/>
          </c:marker>
          <c:cat>
            <c:numRef>
              <c:f>'[2]Tab 39 och 40'!$Y$28:$AI$28</c:f>
              <c:numCache>
                <c:formatCode>General</c:formatCode>
                <c:ptCount val="11"/>
                <c:pt idx="0">
                  <c:v>2008</c:v>
                </c:pt>
                <c:pt idx="1">
                  <c:v>2009</c:v>
                </c:pt>
                <c:pt idx="2">
                  <c:v>2010</c:v>
                </c:pt>
                <c:pt idx="3">
                  <c:v>2011</c:v>
                </c:pt>
                <c:pt idx="4">
                  <c:v>2012</c:v>
                </c:pt>
                <c:pt idx="5">
                  <c:v>2013</c:v>
                </c:pt>
                <c:pt idx="6">
                  <c:v>2014</c:v>
                </c:pt>
                <c:pt idx="7">
                  <c:v>2015</c:v>
                </c:pt>
                <c:pt idx="8">
                  <c:v>2016</c:v>
                </c:pt>
                <c:pt idx="9">
                  <c:v>2017</c:v>
                </c:pt>
                <c:pt idx="10">
                  <c:v>2018</c:v>
                </c:pt>
              </c:numCache>
            </c:numRef>
          </c:cat>
          <c:val>
            <c:numRef>
              <c:f>'[2]Tab 39 och 40'!$Y$34:$AI$34</c:f>
              <c:numCache>
                <c:formatCode>General</c:formatCode>
                <c:ptCount val="11"/>
                <c:pt idx="0">
                  <c:v>9206.037057982101</c:v>
                </c:pt>
                <c:pt idx="1">
                  <c:v>6664.2207835546942</c:v>
                </c:pt>
                <c:pt idx="2">
                  <c:v>10079.475383905621</c:v>
                </c:pt>
                <c:pt idx="3">
                  <c:v>11667.938220466878</c:v>
                </c:pt>
                <c:pt idx="4">
                  <c:v>9722.3959261616801</c:v>
                </c:pt>
                <c:pt idx="5">
                  <c:v>9786.3325479207779</c:v>
                </c:pt>
                <c:pt idx="6">
                  <c:v>7878.708730741012</c:v>
                </c:pt>
                <c:pt idx="7">
                  <c:v>8572.880165948618</c:v>
                </c:pt>
                <c:pt idx="8">
                  <c:v>8271.4913250955979</c:v>
                </c:pt>
                <c:pt idx="9">
                  <c:v>7112.2237744869753</c:v>
                </c:pt>
                <c:pt idx="10">
                  <c:v>8638</c:v>
                </c:pt>
              </c:numCache>
            </c:numRef>
          </c:val>
          <c:smooth val="0"/>
          <c:extLst>
            <c:ext xmlns:c16="http://schemas.microsoft.com/office/drawing/2014/chart" uri="{C3380CC4-5D6E-409C-BE32-E72D297353CC}">
              <c16:uniqueId val="{00000005-52FE-4CFA-9D83-D5EB9265AB4A}"/>
            </c:ext>
          </c:extLst>
        </c:ser>
        <c:ser>
          <c:idx val="6"/>
          <c:order val="6"/>
          <c:tx>
            <c:strRef>
              <c:f>'[2]Tab 39 och 40'!$X$35</c:f>
              <c:strCache>
                <c:ptCount val="1"/>
                <c:pt idx="0">
                  <c:v>Stadsrum, park och rekreation </c:v>
                </c:pt>
              </c:strCache>
            </c:strRef>
          </c:tx>
          <c:spPr>
            <a:ln w="28575" cap="rnd">
              <a:solidFill>
                <a:schemeClr val="accent1">
                  <a:lumMod val="60000"/>
                </a:schemeClr>
              </a:solidFill>
              <a:round/>
            </a:ln>
            <a:effectLst/>
          </c:spPr>
          <c:marker>
            <c:symbol val="none"/>
          </c:marker>
          <c:cat>
            <c:numRef>
              <c:f>'[2]Tab 39 och 40'!$Y$28:$AI$28</c:f>
              <c:numCache>
                <c:formatCode>General</c:formatCode>
                <c:ptCount val="11"/>
                <c:pt idx="0">
                  <c:v>2008</c:v>
                </c:pt>
                <c:pt idx="1">
                  <c:v>2009</c:v>
                </c:pt>
                <c:pt idx="2">
                  <c:v>2010</c:v>
                </c:pt>
                <c:pt idx="3">
                  <c:v>2011</c:v>
                </c:pt>
                <c:pt idx="4">
                  <c:v>2012</c:v>
                </c:pt>
                <c:pt idx="5">
                  <c:v>2013</c:v>
                </c:pt>
                <c:pt idx="6">
                  <c:v>2014</c:v>
                </c:pt>
                <c:pt idx="7">
                  <c:v>2015</c:v>
                </c:pt>
                <c:pt idx="8">
                  <c:v>2016</c:v>
                </c:pt>
                <c:pt idx="9">
                  <c:v>2017</c:v>
                </c:pt>
                <c:pt idx="10">
                  <c:v>2018</c:v>
                </c:pt>
              </c:numCache>
            </c:numRef>
          </c:cat>
          <c:val>
            <c:numRef>
              <c:f>'[2]Tab 39 och 40'!$Y$35:$AI$35</c:f>
              <c:numCache>
                <c:formatCode>General</c:formatCode>
                <c:ptCount val="11"/>
                <c:pt idx="0">
                  <c:v>4641.8003393100689</c:v>
                </c:pt>
                <c:pt idx="1">
                  <c:v>6940.3897750784208</c:v>
                </c:pt>
                <c:pt idx="2">
                  <c:v>5050.559546562974</c:v>
                </c:pt>
                <c:pt idx="3">
                  <c:v>2862.9419131104901</c:v>
                </c:pt>
                <c:pt idx="4">
                  <c:v>2692.4201145767029</c:v>
                </c:pt>
                <c:pt idx="5">
                  <c:v>2233.5298987454626</c:v>
                </c:pt>
                <c:pt idx="6">
                  <c:v>4149.39041117739</c:v>
                </c:pt>
                <c:pt idx="7">
                  <c:v>4344.0816977820314</c:v>
                </c:pt>
                <c:pt idx="8">
                  <c:v>5034.5049458015992</c:v>
                </c:pt>
                <c:pt idx="9">
                  <c:v>4549.1316630964575</c:v>
                </c:pt>
                <c:pt idx="10">
                  <c:v>7867</c:v>
                </c:pt>
              </c:numCache>
            </c:numRef>
          </c:val>
          <c:smooth val="0"/>
          <c:extLst>
            <c:ext xmlns:c16="http://schemas.microsoft.com/office/drawing/2014/chart" uri="{C3380CC4-5D6E-409C-BE32-E72D297353CC}">
              <c16:uniqueId val="{00000006-52FE-4CFA-9D83-D5EB9265AB4A}"/>
            </c:ext>
          </c:extLst>
        </c:ser>
        <c:ser>
          <c:idx val="7"/>
          <c:order val="7"/>
          <c:tx>
            <c:strRef>
              <c:f>'[2]Tab 39 och 40'!$X$36</c:f>
              <c:strCache>
                <c:ptCount val="1"/>
                <c:pt idx="0">
                  <c:v>Uppgift saknas</c:v>
                </c:pt>
              </c:strCache>
            </c:strRef>
          </c:tx>
          <c:spPr>
            <a:ln w="28575" cap="rnd">
              <a:solidFill>
                <a:schemeClr val="accent2">
                  <a:lumMod val="60000"/>
                </a:schemeClr>
              </a:solidFill>
              <a:round/>
            </a:ln>
            <a:effectLst/>
          </c:spPr>
          <c:marker>
            <c:symbol val="none"/>
          </c:marker>
          <c:cat>
            <c:numRef>
              <c:f>'[2]Tab 39 och 40'!$Y$28:$AI$28</c:f>
              <c:numCache>
                <c:formatCode>General</c:formatCode>
                <c:ptCount val="11"/>
                <c:pt idx="0">
                  <c:v>2008</c:v>
                </c:pt>
                <c:pt idx="1">
                  <c:v>2009</c:v>
                </c:pt>
                <c:pt idx="2">
                  <c:v>2010</c:v>
                </c:pt>
                <c:pt idx="3">
                  <c:v>2011</c:v>
                </c:pt>
                <c:pt idx="4">
                  <c:v>2012</c:v>
                </c:pt>
                <c:pt idx="5">
                  <c:v>2013</c:v>
                </c:pt>
                <c:pt idx="6">
                  <c:v>2014</c:v>
                </c:pt>
                <c:pt idx="7">
                  <c:v>2015</c:v>
                </c:pt>
                <c:pt idx="8">
                  <c:v>2016</c:v>
                </c:pt>
                <c:pt idx="9">
                  <c:v>2017</c:v>
                </c:pt>
                <c:pt idx="10">
                  <c:v>2018</c:v>
                </c:pt>
              </c:numCache>
            </c:numRef>
          </c:cat>
          <c:val>
            <c:numRef>
              <c:f>'[2]Tab 39 och 40'!$Y$36:$AI$36</c:f>
              <c:numCache>
                <c:formatCode>General</c:formatCode>
                <c:ptCount val="11"/>
                <c:pt idx="0">
                  <c:v>3582.1283390439435</c:v>
                </c:pt>
                <c:pt idx="1">
                  <c:v>5036.7963692184467</c:v>
                </c:pt>
                <c:pt idx="2">
                  <c:v>6101.3616292097804</c:v>
                </c:pt>
                <c:pt idx="3">
                  <c:v>3515.671579488167</c:v>
                </c:pt>
                <c:pt idx="4">
                  <c:v>3685.3545512412479</c:v>
                </c:pt>
                <c:pt idx="5">
                  <c:v>2538.8626377125388</c:v>
                </c:pt>
                <c:pt idx="6">
                  <c:v>2143.3104724233626</c:v>
                </c:pt>
                <c:pt idx="7">
                  <c:v>828.99122387107047</c:v>
                </c:pt>
                <c:pt idx="8">
                  <c:v>639.30221533988561</c:v>
                </c:pt>
                <c:pt idx="9">
                  <c:v>1010.351743193319</c:v>
                </c:pt>
                <c:pt idx="10">
                  <c:v>1465</c:v>
                </c:pt>
              </c:numCache>
            </c:numRef>
          </c:val>
          <c:smooth val="0"/>
          <c:extLst>
            <c:ext xmlns:c16="http://schemas.microsoft.com/office/drawing/2014/chart" uri="{C3380CC4-5D6E-409C-BE32-E72D297353CC}">
              <c16:uniqueId val="{00000007-52FE-4CFA-9D83-D5EB9265AB4A}"/>
            </c:ext>
          </c:extLst>
        </c:ser>
        <c:dLbls>
          <c:showLegendKey val="0"/>
          <c:showVal val="0"/>
          <c:showCatName val="0"/>
          <c:showSerName val="0"/>
          <c:showPercent val="0"/>
          <c:showBubbleSize val="0"/>
        </c:dLbls>
        <c:smooth val="0"/>
        <c:axId val="683662736"/>
        <c:axId val="683666016"/>
      </c:lineChart>
      <c:catAx>
        <c:axId val="6836627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683666016"/>
        <c:crosses val="autoZero"/>
        <c:auto val="1"/>
        <c:lblAlgn val="ctr"/>
        <c:lblOffset val="100"/>
        <c:noMultiLvlLbl val="0"/>
      </c:catAx>
      <c:valAx>
        <c:axId val="68366601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Tusen kronor</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v-SE"/>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683662736"/>
        <c:crosses val="autoZero"/>
        <c:crossBetween val="between"/>
      </c:valAx>
      <c:spPr>
        <a:noFill/>
        <a:ln>
          <a:noFill/>
        </a:ln>
        <a:effectLst/>
      </c:spPr>
    </c:plotArea>
    <c:legend>
      <c:legendPos val="b"/>
      <c:layout>
        <c:manualLayout>
          <c:xMode val="edge"/>
          <c:yMode val="edge"/>
          <c:x val="8.0661736238136106E-2"/>
          <c:y val="0.84045219815324268"/>
          <c:w val="0.83867652752372779"/>
          <c:h val="0.15954780184675724"/>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v-SE"/>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'[3]Tab 41, 42, 43, 44, xx'!$Z$11</c:f>
              <c:strCache>
                <c:ptCount val="1"/>
                <c:pt idx="0">
                  <c:v>Anslag från staten</c:v>
                </c:pt>
              </c:strCache>
            </c:strRef>
          </c:tx>
          <c:spPr>
            <a:ln w="28575" cap="rnd">
              <a:solidFill>
                <a:schemeClr val="accent1"/>
              </a:solidFill>
              <a:round/>
            </a:ln>
            <a:effectLst/>
          </c:spPr>
          <c:marker>
            <c:symbol val="none"/>
          </c:marker>
          <c:cat>
            <c:numRef>
              <c:f>'[3]Tab 41, 42, 43, 44, xx'!$AA$10:$AQ$10</c:f>
              <c:numCache>
                <c:formatCode>General</c:formatCode>
                <c:ptCount val="17"/>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numCache>
            </c:numRef>
          </c:cat>
          <c:val>
            <c:numRef>
              <c:f>'[3]Tab 41, 42, 43, 44, xx'!$AA$11:$AQ$11</c:f>
              <c:numCache>
                <c:formatCode>General</c:formatCode>
                <c:ptCount val="17"/>
                <c:pt idx="0">
                  <c:v>60190.615835777113</c:v>
                </c:pt>
                <c:pt idx="1">
                  <c:v>118087.01905789283</c:v>
                </c:pt>
                <c:pt idx="2">
                  <c:v>176432.66475644699</c:v>
                </c:pt>
                <c:pt idx="3">
                  <c:v>234236.80456490727</c:v>
                </c:pt>
                <c:pt idx="4">
                  <c:v>271529.09717824217</c:v>
                </c:pt>
                <c:pt idx="5">
                  <c:v>344779.86988399707</c:v>
                </c:pt>
                <c:pt idx="6">
                  <c:v>431515.91763414384</c:v>
                </c:pt>
                <c:pt idx="7">
                  <c:v>509597.54388306744</c:v>
                </c:pt>
                <c:pt idx="8">
                  <c:v>497805.31206748827</c:v>
                </c:pt>
                <c:pt idx="9">
                  <c:v>485065.66483639978</c:v>
                </c:pt>
                <c:pt idx="10">
                  <c:v>480789.30617441126</c:v>
                </c:pt>
                <c:pt idx="11">
                  <c:v>481003.62987964076</c:v>
                </c:pt>
                <c:pt idx="12">
                  <c:v>481878.20983125456</c:v>
                </c:pt>
                <c:pt idx="13">
                  <c:v>482093.5056645922</c:v>
                </c:pt>
                <c:pt idx="14">
                  <c:v>477401.00496160286</c:v>
                </c:pt>
                <c:pt idx="15">
                  <c:v>468982.64568004716</c:v>
                </c:pt>
                <c:pt idx="16">
                  <c:v>460000</c:v>
                </c:pt>
              </c:numCache>
            </c:numRef>
          </c:val>
          <c:smooth val="0"/>
          <c:extLst>
            <c:ext xmlns:c16="http://schemas.microsoft.com/office/drawing/2014/chart" uri="{C3380CC4-5D6E-409C-BE32-E72D297353CC}">
              <c16:uniqueId val="{00000000-F7DA-4492-9764-150C92911F77}"/>
            </c:ext>
          </c:extLst>
        </c:ser>
        <c:ser>
          <c:idx val="1"/>
          <c:order val="1"/>
          <c:tx>
            <c:strRef>
              <c:f>'[3]Tab 41, 42, 43, 44, xx'!$Z$12</c:f>
              <c:strCache>
                <c:ptCount val="1"/>
                <c:pt idx="0">
                  <c:v>Summa förbrukning</c:v>
                </c:pt>
              </c:strCache>
            </c:strRef>
          </c:tx>
          <c:spPr>
            <a:ln w="28575" cap="rnd">
              <a:solidFill>
                <a:schemeClr val="accent2"/>
              </a:solidFill>
              <a:round/>
            </a:ln>
            <a:effectLst/>
          </c:spPr>
          <c:marker>
            <c:symbol val="none"/>
          </c:marker>
          <c:val>
            <c:numRef>
              <c:f>'[3]Tab 41, 42, 43, 44, xx'!$AA$12:$AQ$12</c:f>
              <c:numCache>
                <c:formatCode>General</c:formatCode>
                <c:ptCount val="17"/>
                <c:pt idx="0">
                  <c:v>19260.997067448676</c:v>
                </c:pt>
                <c:pt idx="1">
                  <c:v>81480.043149946054</c:v>
                </c:pt>
                <c:pt idx="2">
                  <c:v>131736.38968481377</c:v>
                </c:pt>
                <c:pt idx="3">
                  <c:v>317390.87018544937</c:v>
                </c:pt>
                <c:pt idx="4">
                  <c:v>270373.65421152621</c:v>
                </c:pt>
                <c:pt idx="5">
                  <c:v>290519.43134487624</c:v>
                </c:pt>
                <c:pt idx="6">
                  <c:v>306977.14646884665</c:v>
                </c:pt>
                <c:pt idx="7">
                  <c:v>336443.96983247675</c:v>
                </c:pt>
                <c:pt idx="8">
                  <c:v>351710.27483029064</c:v>
                </c:pt>
                <c:pt idx="9">
                  <c:v>455539.92871592328</c:v>
                </c:pt>
                <c:pt idx="10">
                  <c:v>471382.55887969449</c:v>
                </c:pt>
                <c:pt idx="11">
                  <c:v>563610.77501114423</c:v>
                </c:pt>
                <c:pt idx="12">
                  <c:v>580348.97444894572</c:v>
                </c:pt>
                <c:pt idx="13">
                  <c:v>613097.17568214447</c:v>
                </c:pt>
                <c:pt idx="14">
                  <c:v>611644.9739505105</c:v>
                </c:pt>
                <c:pt idx="15">
                  <c:v>567228.61096395634</c:v>
                </c:pt>
                <c:pt idx="16">
                  <c:v>416574.74400000001</c:v>
                </c:pt>
              </c:numCache>
            </c:numRef>
          </c:val>
          <c:smooth val="0"/>
          <c:extLst>
            <c:ext xmlns:c16="http://schemas.microsoft.com/office/drawing/2014/chart" uri="{C3380CC4-5D6E-409C-BE32-E72D297353CC}">
              <c16:uniqueId val="{00000001-F7DA-4492-9764-150C92911F77}"/>
            </c:ext>
          </c:extLst>
        </c:ser>
        <c:dLbls>
          <c:showLegendKey val="0"/>
          <c:showVal val="0"/>
          <c:showCatName val="0"/>
          <c:showSerName val="0"/>
          <c:showPercent val="0"/>
          <c:showBubbleSize val="0"/>
        </c:dLbls>
        <c:smooth val="0"/>
        <c:axId val="687221640"/>
        <c:axId val="687222952"/>
      </c:lineChart>
      <c:catAx>
        <c:axId val="6872216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687222952"/>
        <c:crosses val="autoZero"/>
        <c:auto val="1"/>
        <c:lblAlgn val="ctr"/>
        <c:lblOffset val="100"/>
        <c:noMultiLvlLbl val="0"/>
      </c:catAx>
      <c:valAx>
        <c:axId val="68722295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v-SE"/>
                  <a:t>Tusen</a:t>
                </a:r>
                <a:r>
                  <a:rPr lang="sv-SE" baseline="0"/>
                  <a:t> kronor</a:t>
                </a:r>
                <a:endParaRPr lang="sv-SE"/>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v-SE"/>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68722164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legend>
    <c:plotVisOnly val="1"/>
    <c:dispBlanksAs val="zero"/>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v-SE"/>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stacked"/>
        <c:varyColors val="0"/>
        <c:ser>
          <c:idx val="0"/>
          <c:order val="0"/>
          <c:tx>
            <c:strRef>
              <c:f>'[1]Tab 14, 15, 18, 19'!$C$51</c:f>
              <c:strCache>
                <c:ptCount val="1"/>
                <c:pt idx="0">
                  <c:v>Fornlämningar</c:v>
                </c:pt>
              </c:strCache>
            </c:strRef>
          </c:tx>
          <c:spPr>
            <a:solidFill>
              <a:schemeClr val="accent1"/>
            </a:solidFill>
            <a:ln>
              <a:noFill/>
            </a:ln>
            <a:effectLst/>
          </c:spPr>
          <c:invertIfNegative val="0"/>
          <c:cat>
            <c:strRef>
              <c:f>'[1]Tab 14, 15, 18, 19'!$G$52:$G$86</c:f>
              <c:strCache>
                <c:ptCount val="35"/>
                <c:pt idx="0">
                  <c:v> 2018 </c:v>
                </c:pt>
                <c:pt idx="1">
                  <c:v>Övriga lämningstyper 2015 </c:v>
                </c:pt>
                <c:pt idx="3">
                  <c:v> 2018 </c:v>
                </c:pt>
                <c:pt idx="4">
                  <c:v>Ristningar hällmålningar och monument 2015 </c:v>
                </c:pt>
                <c:pt idx="6">
                  <c:v> 2018 </c:v>
                </c:pt>
                <c:pt idx="7">
                  <c:v>Metallframställning och bergsbruk 2015 </c:v>
                </c:pt>
                <c:pt idx="9">
                  <c:v> 2018 </c:v>
                </c:pt>
                <c:pt idx="10">
                  <c:v>Kult, offer och folktro 2015 </c:v>
                </c:pt>
                <c:pt idx="12">
                  <c:v> 2018 </c:v>
                </c:pt>
                <c:pt idx="13">
                  <c:v>Kommunikations-/maritima lämningar 2015 </c:v>
                </c:pt>
                <c:pt idx="15">
                  <c:v> 2018 </c:v>
                </c:pt>
                <c:pt idx="16">
                  <c:v>Jakt och fångst 2015 </c:v>
                </c:pt>
                <c:pt idx="18">
                  <c:v> 2018 </c:v>
                </c:pt>
                <c:pt idx="19">
                  <c:v>Industriell verksamhet och skogsbruk 2015 </c:v>
                </c:pt>
                <c:pt idx="21">
                  <c:v> 2018 </c:v>
                </c:pt>
                <c:pt idx="22">
                  <c:v>Gravar 2015 </c:v>
                </c:pt>
                <c:pt idx="24">
                  <c:v> 2018 </c:v>
                </c:pt>
                <c:pt idx="25">
                  <c:v>Boplatser och visten 2015 </c:v>
                </c:pt>
                <c:pt idx="27">
                  <c:v> 2018 </c:v>
                </c:pt>
                <c:pt idx="28">
                  <c:v>Befästningsanläggningar 2015 </c:v>
                </c:pt>
                <c:pt idx="30">
                  <c:v> 2018 </c:v>
                </c:pt>
                <c:pt idx="31">
                  <c:v>Bebyggelselämningar 2015 </c:v>
                </c:pt>
                <c:pt idx="33">
                  <c:v> 2018 </c:v>
                </c:pt>
                <c:pt idx="34">
                  <c:v>Agrara lämningar 2015 </c:v>
                </c:pt>
              </c:strCache>
            </c:strRef>
          </c:cat>
          <c:val>
            <c:numRef>
              <c:f>'[1]Tab 14, 15, 18, 19'!$C$52:$C$86</c:f>
              <c:numCache>
                <c:formatCode>General</c:formatCode>
                <c:ptCount val="35"/>
                <c:pt idx="0">
                  <c:v>2594</c:v>
                </c:pt>
                <c:pt idx="1">
                  <c:v>4880</c:v>
                </c:pt>
                <c:pt idx="3">
                  <c:v>21816</c:v>
                </c:pt>
                <c:pt idx="4">
                  <c:v>20979</c:v>
                </c:pt>
                <c:pt idx="6">
                  <c:v>17927</c:v>
                </c:pt>
                <c:pt idx="7">
                  <c:v>15755</c:v>
                </c:pt>
                <c:pt idx="9">
                  <c:v>2486</c:v>
                </c:pt>
                <c:pt idx="10">
                  <c:v>2352</c:v>
                </c:pt>
                <c:pt idx="12">
                  <c:v>19262</c:v>
                </c:pt>
                <c:pt idx="13">
                  <c:v>18578</c:v>
                </c:pt>
                <c:pt idx="15">
                  <c:v>22085</c:v>
                </c:pt>
                <c:pt idx="16">
                  <c:v>20814</c:v>
                </c:pt>
                <c:pt idx="18">
                  <c:v>16344</c:v>
                </c:pt>
                <c:pt idx="19">
                  <c:v>13834</c:v>
                </c:pt>
                <c:pt idx="21">
                  <c:v>120451</c:v>
                </c:pt>
                <c:pt idx="22">
                  <c:v>119327</c:v>
                </c:pt>
                <c:pt idx="24">
                  <c:v>60044</c:v>
                </c:pt>
                <c:pt idx="25">
                  <c:v>57040</c:v>
                </c:pt>
                <c:pt idx="27">
                  <c:v>2597</c:v>
                </c:pt>
                <c:pt idx="28">
                  <c:v>2484</c:v>
                </c:pt>
                <c:pt idx="30">
                  <c:v>17751</c:v>
                </c:pt>
                <c:pt idx="31">
                  <c:v>15354</c:v>
                </c:pt>
                <c:pt idx="33">
                  <c:v>20453</c:v>
                </c:pt>
                <c:pt idx="34">
                  <c:v>18772</c:v>
                </c:pt>
              </c:numCache>
            </c:numRef>
          </c:val>
          <c:extLst>
            <c:ext xmlns:c16="http://schemas.microsoft.com/office/drawing/2014/chart" uri="{C3380CC4-5D6E-409C-BE32-E72D297353CC}">
              <c16:uniqueId val="{00000000-6746-4E1F-8654-1991CD7D4570}"/>
            </c:ext>
          </c:extLst>
        </c:ser>
        <c:ser>
          <c:idx val="1"/>
          <c:order val="1"/>
          <c:tx>
            <c:strRef>
              <c:f>'[1]Tab 14, 15, 18, 19'!$D$51</c:f>
              <c:strCache>
                <c:ptCount val="1"/>
                <c:pt idx="0">
                  <c:v>Övriga kulturhistoriska lämningar</c:v>
                </c:pt>
              </c:strCache>
            </c:strRef>
          </c:tx>
          <c:spPr>
            <a:solidFill>
              <a:schemeClr val="accent2"/>
            </a:solidFill>
            <a:ln>
              <a:noFill/>
            </a:ln>
            <a:effectLst/>
          </c:spPr>
          <c:invertIfNegative val="0"/>
          <c:val>
            <c:numRef>
              <c:f>'[1]Tab 14, 15, 18, 19'!$D$52:$D$86</c:f>
              <c:numCache>
                <c:formatCode>General</c:formatCode>
                <c:ptCount val="35"/>
                <c:pt idx="0">
                  <c:v>91307</c:v>
                </c:pt>
                <c:pt idx="1">
                  <c:v>105302</c:v>
                </c:pt>
                <c:pt idx="3">
                  <c:v>9125</c:v>
                </c:pt>
                <c:pt idx="4">
                  <c:v>9060</c:v>
                </c:pt>
                <c:pt idx="6">
                  <c:v>63138</c:v>
                </c:pt>
                <c:pt idx="7">
                  <c:v>56601</c:v>
                </c:pt>
                <c:pt idx="9">
                  <c:v>12796</c:v>
                </c:pt>
                <c:pt idx="10">
                  <c:v>12403</c:v>
                </c:pt>
                <c:pt idx="12">
                  <c:v>41223</c:v>
                </c:pt>
                <c:pt idx="13">
                  <c:v>38341</c:v>
                </c:pt>
                <c:pt idx="15">
                  <c:v>3068</c:v>
                </c:pt>
                <c:pt idx="16">
                  <c:v>3154</c:v>
                </c:pt>
                <c:pt idx="18">
                  <c:v>83131</c:v>
                </c:pt>
                <c:pt idx="19">
                  <c:v>73467</c:v>
                </c:pt>
                <c:pt idx="21">
                  <c:v>17426</c:v>
                </c:pt>
                <c:pt idx="22">
                  <c:v>21586</c:v>
                </c:pt>
                <c:pt idx="24">
                  <c:v>65547</c:v>
                </c:pt>
                <c:pt idx="25">
                  <c:v>67011</c:v>
                </c:pt>
                <c:pt idx="27">
                  <c:v>24863</c:v>
                </c:pt>
                <c:pt idx="28">
                  <c:v>22419</c:v>
                </c:pt>
                <c:pt idx="30">
                  <c:v>94024</c:v>
                </c:pt>
                <c:pt idx="31">
                  <c:v>89344</c:v>
                </c:pt>
                <c:pt idx="33">
                  <c:v>64631</c:v>
                </c:pt>
                <c:pt idx="34">
                  <c:v>58875</c:v>
                </c:pt>
              </c:numCache>
            </c:numRef>
          </c:val>
          <c:extLst>
            <c:ext xmlns:c16="http://schemas.microsoft.com/office/drawing/2014/chart" uri="{C3380CC4-5D6E-409C-BE32-E72D297353CC}">
              <c16:uniqueId val="{00000001-6746-4E1F-8654-1991CD7D4570}"/>
            </c:ext>
          </c:extLst>
        </c:ser>
        <c:dLbls>
          <c:showLegendKey val="0"/>
          <c:showVal val="0"/>
          <c:showCatName val="0"/>
          <c:showSerName val="0"/>
          <c:showPercent val="0"/>
          <c:showBubbleSize val="0"/>
        </c:dLbls>
        <c:gapWidth val="150"/>
        <c:overlap val="100"/>
        <c:axId val="777211264"/>
        <c:axId val="777211920"/>
      </c:barChart>
      <c:catAx>
        <c:axId val="77721126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777211920"/>
        <c:crosses val="autoZero"/>
        <c:auto val="1"/>
        <c:lblAlgn val="ctr"/>
        <c:lblOffset val="100"/>
        <c:noMultiLvlLbl val="0"/>
      </c:catAx>
      <c:valAx>
        <c:axId val="777211920"/>
        <c:scaling>
          <c:orientation val="minMax"/>
          <c:max val="140000"/>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777211264"/>
        <c:crosses val="autoZero"/>
        <c:crossBetween val="between"/>
        <c:majorUnit val="20000"/>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v-SE"/>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spPr>
            <a:ln>
              <a:noFill/>
            </a:ln>
          </c:spPr>
          <c:dPt>
            <c:idx val="0"/>
            <c:bubble3D val="0"/>
            <c:spPr>
              <a:solidFill>
                <a:schemeClr val="accent1"/>
              </a:solidFill>
              <a:ln w="19050">
                <a:noFill/>
              </a:ln>
              <a:effectLst/>
            </c:spPr>
            <c:extLst>
              <c:ext xmlns:c16="http://schemas.microsoft.com/office/drawing/2014/chart" uri="{C3380CC4-5D6E-409C-BE32-E72D297353CC}">
                <c16:uniqueId val="{00000001-C3CF-47BA-98B4-1F9ADD10A3DB}"/>
              </c:ext>
            </c:extLst>
          </c:dPt>
          <c:dPt>
            <c:idx val="1"/>
            <c:bubble3D val="0"/>
            <c:spPr>
              <a:solidFill>
                <a:schemeClr val="accent2"/>
              </a:solidFill>
              <a:ln w="19050">
                <a:noFill/>
              </a:ln>
              <a:effectLst/>
            </c:spPr>
            <c:extLst>
              <c:ext xmlns:c16="http://schemas.microsoft.com/office/drawing/2014/chart" uri="{C3380CC4-5D6E-409C-BE32-E72D297353CC}">
                <c16:uniqueId val="{00000003-C3CF-47BA-98B4-1F9ADD10A3DB}"/>
              </c:ext>
            </c:extLst>
          </c:dPt>
          <c:dPt>
            <c:idx val="2"/>
            <c:bubble3D val="0"/>
            <c:spPr>
              <a:solidFill>
                <a:schemeClr val="accent3"/>
              </a:solidFill>
              <a:ln w="19050">
                <a:noFill/>
              </a:ln>
              <a:effectLst/>
            </c:spPr>
            <c:extLst>
              <c:ext xmlns:c16="http://schemas.microsoft.com/office/drawing/2014/chart" uri="{C3380CC4-5D6E-409C-BE32-E72D297353CC}">
                <c16:uniqueId val="{00000005-C3CF-47BA-98B4-1F9ADD10A3DB}"/>
              </c:ext>
            </c:extLst>
          </c:dPt>
          <c:dPt>
            <c:idx val="3"/>
            <c:bubble3D val="0"/>
            <c:spPr>
              <a:solidFill>
                <a:schemeClr val="accent4"/>
              </a:solidFill>
              <a:ln w="19050">
                <a:noFill/>
              </a:ln>
              <a:effectLst/>
            </c:spPr>
            <c:extLst>
              <c:ext xmlns:c16="http://schemas.microsoft.com/office/drawing/2014/chart" uri="{C3380CC4-5D6E-409C-BE32-E72D297353CC}">
                <c16:uniqueId val="{00000007-C3CF-47BA-98B4-1F9ADD10A3DB}"/>
              </c:ext>
            </c:extLst>
          </c:dPt>
          <c:dPt>
            <c:idx val="4"/>
            <c:bubble3D val="0"/>
            <c:spPr>
              <a:solidFill>
                <a:schemeClr val="accent5"/>
              </a:solidFill>
              <a:ln w="19050">
                <a:noFill/>
              </a:ln>
              <a:effectLst/>
            </c:spPr>
            <c:extLst>
              <c:ext xmlns:c16="http://schemas.microsoft.com/office/drawing/2014/chart" uri="{C3380CC4-5D6E-409C-BE32-E72D297353CC}">
                <c16:uniqueId val="{00000009-C3CF-47BA-98B4-1F9ADD10A3DB}"/>
              </c:ext>
            </c:extLst>
          </c:dPt>
          <c:dLbls>
            <c:dLbl>
              <c:idx val="0"/>
              <c:layout>
                <c:manualLayout>
                  <c:x val="-0.10809248338036835"/>
                  <c:y val="-0.21355020385687454"/>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sv-SE"/>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C3CF-47BA-98B4-1F9ADD10A3DB}"/>
                </c:ext>
              </c:extLst>
            </c:dLbl>
            <c:dLbl>
              <c:idx val="1"/>
              <c:layout>
                <c:manualLayout>
                  <c:x val="-2.6219340992756836E-2"/>
                  <c:y val="0.13348638332864676"/>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C3CF-47BA-98B4-1F9ADD10A3DB}"/>
                </c:ext>
              </c:extLst>
            </c:dLbl>
            <c:dLbl>
              <c:idx val="2"/>
              <c:layout>
                <c:manualLayout>
                  <c:x val="-6.9367359931429146E-2"/>
                  <c:y val="3.1040909314436059E-2"/>
                </c:manualLayout>
              </c:layout>
              <c:spPr>
                <a:noFill/>
                <a:ln>
                  <a:noFill/>
                </a:ln>
                <a:effectLst/>
              </c:spPr>
              <c:txPr>
                <a:bodyPr rot="0" spcFirstLastPara="1" vertOverflow="ellipsis" vert="horz" wrap="square" lIns="38100" tIns="19050" rIns="38100" bIns="19050" anchor="ctr" anchorCtr="1">
                  <a:noAutofit/>
                </a:bodyPr>
                <a:lstStyle/>
                <a:p>
                  <a:pPr>
                    <a:defRPr sz="900" b="0" i="0" u="none" strike="noStrike" kern="1200" baseline="0">
                      <a:solidFill>
                        <a:sysClr val="windowText" lastClr="000000"/>
                      </a:solidFill>
                      <a:latin typeface="+mn-lt"/>
                      <a:ea typeface="+mn-ea"/>
                      <a:cs typeface="+mn-cs"/>
                    </a:defRPr>
                  </a:pPr>
                  <a:endParaRPr lang="sv-SE"/>
                </a:p>
              </c:txPr>
              <c:dLblPos val="bestFit"/>
              <c:showLegendKey val="0"/>
              <c:showVal val="0"/>
              <c:showCatName val="1"/>
              <c:showSerName val="0"/>
              <c:showPercent val="1"/>
              <c:showBubbleSize val="0"/>
              <c:extLst>
                <c:ext xmlns:c15="http://schemas.microsoft.com/office/drawing/2012/chart" uri="{CE6537A1-D6FC-4f65-9D91-7224C49458BB}">
                  <c15:layout>
                    <c:manualLayout>
                      <c:w val="0.21149956402022263"/>
                      <c:h val="0.15381007467213323"/>
                    </c:manualLayout>
                  </c15:layout>
                </c:ext>
                <c:ext xmlns:c16="http://schemas.microsoft.com/office/drawing/2014/chart" uri="{C3380CC4-5D6E-409C-BE32-E72D297353CC}">
                  <c16:uniqueId val="{00000005-C3CF-47BA-98B4-1F9ADD10A3DB}"/>
                </c:ext>
              </c:extLst>
            </c:dLbl>
            <c:dLbl>
              <c:idx val="4"/>
              <c:spPr>
                <a:noFill/>
                <a:ln>
                  <a:noFill/>
                </a:ln>
                <a:effectLst/>
              </c:spPr>
              <c:txPr>
                <a:bodyPr rot="0" spcFirstLastPara="1" vertOverflow="ellipsis" vert="horz" wrap="square" lIns="38100" tIns="19050" rIns="38100" bIns="19050" anchor="ctr" anchorCtr="1">
                  <a:noAutofit/>
                </a:bodyPr>
                <a:lstStyle/>
                <a:p>
                  <a:pPr>
                    <a:defRPr sz="900" b="0" i="0" u="none" strike="noStrike" kern="1200" baseline="0">
                      <a:solidFill>
                        <a:sysClr val="windowText" lastClr="000000"/>
                      </a:solidFill>
                      <a:latin typeface="+mn-lt"/>
                      <a:ea typeface="+mn-ea"/>
                      <a:cs typeface="+mn-cs"/>
                    </a:defRPr>
                  </a:pPr>
                  <a:endParaRPr lang="sv-SE"/>
                </a:p>
              </c:txPr>
              <c:dLblPos val="bestFit"/>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9-C3CF-47BA-98B4-1F9ADD10A3DB}"/>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sv-SE"/>
              </a:p>
            </c:txPr>
            <c:dLblPos val="bestFit"/>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'[2]Tab 41, 42, 43, 44, xx'!$Z$20:$Z$24</c:f>
              <c:strCache>
                <c:ptCount val="5"/>
                <c:pt idx="0">
                  <c:v>Vårdinsatser</c:v>
                </c:pt>
                <c:pt idx="1">
                  <c:v>Arbete med säkerhetsfrågor</c:v>
                </c:pt>
                <c:pt idx="2">
                  <c:v>Skadeförebyggande insatser</c:v>
                </c:pt>
                <c:pt idx="3">
                  <c:v>Övergripande planering och information</c:v>
                </c:pt>
                <c:pt idx="4">
                  <c:v>Vård och underhållsplanering</c:v>
                </c:pt>
              </c:strCache>
            </c:strRef>
          </c:cat>
          <c:val>
            <c:numRef>
              <c:f>'[2]Tab 41, 42, 43, 44, xx'!$AR$20:$AR$24</c:f>
              <c:numCache>
                <c:formatCode>General</c:formatCode>
                <c:ptCount val="5"/>
                <c:pt idx="0">
                  <c:v>4897427.0585364774</c:v>
                </c:pt>
                <c:pt idx="1">
                  <c:v>389765.77365069796</c:v>
                </c:pt>
                <c:pt idx="2">
                  <c:v>414426.38870447717</c:v>
                </c:pt>
                <c:pt idx="3">
                  <c:v>353980.10409975727</c:v>
                </c:pt>
                <c:pt idx="4">
                  <c:v>327329.93722150259</c:v>
                </c:pt>
              </c:numCache>
            </c:numRef>
          </c:val>
          <c:extLst>
            <c:ext xmlns:c16="http://schemas.microsoft.com/office/drawing/2014/chart" uri="{C3380CC4-5D6E-409C-BE32-E72D297353CC}">
              <c16:uniqueId val="{0000000A-C3CF-47BA-98B4-1F9ADD10A3DB}"/>
            </c:ext>
          </c:extLst>
        </c:ser>
        <c:dLbls>
          <c:dLblPos val="inEnd"/>
          <c:showLegendKey val="0"/>
          <c:showVal val="1"/>
          <c:showCatName val="0"/>
          <c:showSerName val="0"/>
          <c:showPercent val="0"/>
          <c:showBubbleSize val="0"/>
          <c:showLeaderLines val="1"/>
        </c:dLbls>
        <c:firstSliceAng val="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v-SE"/>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spPr>
            <a:ln>
              <a:noFill/>
            </a:ln>
          </c:spPr>
          <c:dPt>
            <c:idx val="0"/>
            <c:bubble3D val="0"/>
            <c:spPr>
              <a:solidFill>
                <a:schemeClr val="accent1"/>
              </a:solidFill>
              <a:ln w="19050">
                <a:noFill/>
              </a:ln>
              <a:effectLst/>
            </c:spPr>
            <c:extLst>
              <c:ext xmlns:c16="http://schemas.microsoft.com/office/drawing/2014/chart" uri="{C3380CC4-5D6E-409C-BE32-E72D297353CC}">
                <c16:uniqueId val="{00000001-4BC3-429D-A94E-3F8CF9B53718}"/>
              </c:ext>
            </c:extLst>
          </c:dPt>
          <c:dPt>
            <c:idx val="1"/>
            <c:bubble3D val="0"/>
            <c:spPr>
              <a:solidFill>
                <a:schemeClr val="accent2"/>
              </a:solidFill>
              <a:ln w="19050">
                <a:noFill/>
              </a:ln>
              <a:effectLst/>
            </c:spPr>
            <c:extLst>
              <c:ext xmlns:c16="http://schemas.microsoft.com/office/drawing/2014/chart" uri="{C3380CC4-5D6E-409C-BE32-E72D297353CC}">
                <c16:uniqueId val="{00000003-4BC3-429D-A94E-3F8CF9B53718}"/>
              </c:ext>
            </c:extLst>
          </c:dPt>
          <c:dPt>
            <c:idx val="2"/>
            <c:bubble3D val="0"/>
            <c:spPr>
              <a:solidFill>
                <a:schemeClr val="accent3"/>
              </a:solidFill>
              <a:ln w="19050">
                <a:noFill/>
              </a:ln>
              <a:effectLst/>
            </c:spPr>
            <c:extLst>
              <c:ext xmlns:c16="http://schemas.microsoft.com/office/drawing/2014/chart" uri="{C3380CC4-5D6E-409C-BE32-E72D297353CC}">
                <c16:uniqueId val="{00000005-4BC3-429D-A94E-3F8CF9B53718}"/>
              </c:ext>
            </c:extLst>
          </c:dPt>
          <c:dPt>
            <c:idx val="3"/>
            <c:bubble3D val="0"/>
            <c:spPr>
              <a:solidFill>
                <a:schemeClr val="accent4"/>
              </a:solidFill>
              <a:ln w="19050">
                <a:noFill/>
              </a:ln>
              <a:effectLst/>
            </c:spPr>
            <c:extLst>
              <c:ext xmlns:c16="http://schemas.microsoft.com/office/drawing/2014/chart" uri="{C3380CC4-5D6E-409C-BE32-E72D297353CC}">
                <c16:uniqueId val="{00000007-4BC3-429D-A94E-3F8CF9B53718}"/>
              </c:ext>
            </c:extLst>
          </c:dPt>
          <c:dPt>
            <c:idx val="4"/>
            <c:bubble3D val="0"/>
            <c:spPr>
              <a:solidFill>
                <a:schemeClr val="accent5"/>
              </a:solidFill>
              <a:ln w="19050">
                <a:noFill/>
              </a:ln>
              <a:effectLst/>
            </c:spPr>
            <c:extLst>
              <c:ext xmlns:c16="http://schemas.microsoft.com/office/drawing/2014/chart" uri="{C3380CC4-5D6E-409C-BE32-E72D297353CC}">
                <c16:uniqueId val="{00000009-4BC3-429D-A94E-3F8CF9B53718}"/>
              </c:ext>
            </c:extLst>
          </c:dPt>
          <c:dLbls>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sv-SE"/>
                </a:p>
              </c:txPr>
              <c:dLblPos val="bestFit"/>
              <c:showLegendKey val="0"/>
              <c:showVal val="0"/>
              <c:showCatName val="1"/>
              <c:showSerName val="0"/>
              <c:showPercent val="1"/>
              <c:showBubbleSize val="0"/>
              <c:extLst>
                <c:ext xmlns:c16="http://schemas.microsoft.com/office/drawing/2014/chart" uri="{C3380CC4-5D6E-409C-BE32-E72D297353CC}">
                  <c16:uniqueId val="{00000001-4BC3-429D-A94E-3F8CF9B53718}"/>
                </c:ext>
              </c:extLst>
            </c:dLbl>
            <c:dLbl>
              <c:idx val="1"/>
              <c:layout>
                <c:manualLayout>
                  <c:x val="-5.681921592894585E-2"/>
                  <c:y val="0.23445670054769277"/>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4BC3-429D-A94E-3F8CF9B53718}"/>
                </c:ext>
              </c:extLst>
            </c:dLbl>
            <c:dLbl>
              <c:idx val="2"/>
              <c:layout>
                <c:manualLayout>
                  <c:x val="-7.588184187885634E-2"/>
                  <c:y val="0.16752768316874034"/>
                </c:manualLayout>
              </c:layout>
              <c:spPr>
                <a:noFill/>
                <a:ln>
                  <a:noFill/>
                </a:ln>
                <a:effectLst/>
              </c:spPr>
              <c:txPr>
                <a:bodyPr rot="0" spcFirstLastPara="1" vertOverflow="ellipsis" vert="horz" wrap="square" lIns="38100" tIns="19050" rIns="38100" bIns="19050" anchor="ctr" anchorCtr="1">
                  <a:noAutofit/>
                </a:bodyPr>
                <a:lstStyle/>
                <a:p>
                  <a:pPr>
                    <a:defRPr sz="900" b="0" i="0" u="none" strike="noStrike" kern="1200" baseline="0">
                      <a:solidFill>
                        <a:sysClr val="windowText" lastClr="000000"/>
                      </a:solidFill>
                      <a:latin typeface="+mn-lt"/>
                      <a:ea typeface="+mn-ea"/>
                      <a:cs typeface="+mn-cs"/>
                    </a:defRPr>
                  </a:pPr>
                  <a:endParaRPr lang="sv-SE"/>
                </a:p>
              </c:txPr>
              <c:dLblPos val="bestFit"/>
              <c:showLegendKey val="0"/>
              <c:showVal val="0"/>
              <c:showCatName val="1"/>
              <c:showSerName val="0"/>
              <c:showPercent val="1"/>
              <c:showBubbleSize val="0"/>
              <c:extLst>
                <c:ext xmlns:c15="http://schemas.microsoft.com/office/drawing/2012/chart" uri="{CE6537A1-D6FC-4f65-9D91-7224C49458BB}">
                  <c15:layout>
                    <c:manualLayout>
                      <c:w val="0.23890733314112308"/>
                      <c:h val="0.16765671979625044"/>
                    </c:manualLayout>
                  </c15:layout>
                </c:ext>
                <c:ext xmlns:c16="http://schemas.microsoft.com/office/drawing/2014/chart" uri="{C3380CC4-5D6E-409C-BE32-E72D297353CC}">
                  <c16:uniqueId val="{00000005-4BC3-429D-A94E-3F8CF9B53718}"/>
                </c:ext>
              </c:extLst>
            </c:dLbl>
            <c:dLbl>
              <c:idx val="3"/>
              <c:layout>
                <c:manualLayout>
                  <c:x val="-7.5294225194578263E-2"/>
                  <c:y val="1.1317439015044173E-3"/>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4BC3-429D-A94E-3F8CF9B53718}"/>
                </c:ext>
              </c:extLst>
            </c:dLbl>
            <c:dLbl>
              <c:idx val="4"/>
              <c:layout>
                <c:manualLayout>
                  <c:x val="0.17206589684703766"/>
                  <c:y val="1.4712670719557426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4BC3-429D-A94E-3F8CF9B53718}"/>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sv-SE"/>
              </a:p>
            </c:txPr>
            <c:dLblPos val="bestFit"/>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'[2]Tab 41, 42, 43, 44, xx'!$Z$31:$Z$35</c:f>
              <c:strCache>
                <c:ptCount val="5"/>
                <c:pt idx="0">
                  <c:v>Kyrkobyggnad</c:v>
                </c:pt>
                <c:pt idx="1">
                  <c:v>Kyrkliga inventarier</c:v>
                </c:pt>
                <c:pt idx="2">
                  <c:v>Begravningsplats</c:v>
                </c:pt>
                <c:pt idx="3">
                  <c:v>Övergripande planering eller flera projekt</c:v>
                </c:pt>
                <c:pt idx="4">
                  <c:v>Kyrkotomt</c:v>
                </c:pt>
              </c:strCache>
            </c:strRef>
          </c:cat>
          <c:val>
            <c:numRef>
              <c:f>'[2]Tab 41, 42, 43, 44, xx'!$AR$31:$AR$35</c:f>
              <c:numCache>
                <c:formatCode>General</c:formatCode>
                <c:ptCount val="5"/>
                <c:pt idx="0">
                  <c:v>5075605.3691705139</c:v>
                </c:pt>
                <c:pt idx="1">
                  <c:v>438690.3448695374</c:v>
                </c:pt>
                <c:pt idx="2">
                  <c:v>458835.97153523681</c:v>
                </c:pt>
                <c:pt idx="3">
                  <c:v>288314.80171275965</c:v>
                </c:pt>
                <c:pt idx="4">
                  <c:v>121158.55167207807</c:v>
                </c:pt>
              </c:numCache>
            </c:numRef>
          </c:val>
          <c:extLst>
            <c:ext xmlns:c16="http://schemas.microsoft.com/office/drawing/2014/chart" uri="{C3380CC4-5D6E-409C-BE32-E72D297353CC}">
              <c16:uniqueId val="{0000000A-4BC3-429D-A94E-3F8CF9B53718}"/>
            </c:ext>
          </c:extLst>
        </c:ser>
        <c:dLbls>
          <c:dLblPos val="inEnd"/>
          <c:showLegendKey val="0"/>
          <c:showVal val="1"/>
          <c:showCatName val="0"/>
          <c:showSerName val="0"/>
          <c:showPercent val="0"/>
          <c:showBubbleSize val="0"/>
          <c:showLeaderLines val="1"/>
        </c:dLbls>
        <c:firstSliceAng val="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v-SE"/>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chemeClr val="accent1"/>
            </a:solidFill>
            <a:ln>
              <a:noFill/>
            </a:ln>
            <a:effectLst/>
          </c:spPr>
          <c:invertIfNegative val="0"/>
          <c:cat>
            <c:strRef>
              <c:f>('[3]FJBVuXTab 10 och 11'!$C$157,'[3]FJBVuXTab 10 och 11'!$G$157,'[3]FJBVuXTab 10 och 11'!$N$157,'[3]FJBVuXTab 10 och 11'!$U$157)</c:f>
              <c:strCache>
                <c:ptCount val="4"/>
                <c:pt idx="0">
                  <c:v>1996-1999</c:v>
                </c:pt>
                <c:pt idx="1">
                  <c:v>2000-2006</c:v>
                </c:pt>
                <c:pt idx="2">
                  <c:v>2007-2013</c:v>
                </c:pt>
                <c:pt idx="3">
                  <c:v>2014-2017</c:v>
                </c:pt>
              </c:strCache>
            </c:strRef>
          </c:cat>
          <c:val>
            <c:numRef>
              <c:f>('[3]FJBVuXTab 10 och 11'!$F$157,'[3]FJBVuXTab 10 och 11'!$M$157,'[3]FJBVuXTab 10 och 11'!$T$157,'[3]FJBVuXTab 10 och 11'!$X$157)</c:f>
              <c:numCache>
                <c:formatCode>General</c:formatCode>
                <c:ptCount val="4"/>
                <c:pt idx="0">
                  <c:v>1008773.9178515897</c:v>
                </c:pt>
                <c:pt idx="1">
                  <c:v>1392173.6290423032</c:v>
                </c:pt>
                <c:pt idx="2">
                  <c:v>953869.96753652848</c:v>
                </c:pt>
                <c:pt idx="3">
                  <c:v>47986.561640695945</c:v>
                </c:pt>
              </c:numCache>
            </c:numRef>
          </c:val>
          <c:extLst>
            <c:ext xmlns:c16="http://schemas.microsoft.com/office/drawing/2014/chart" uri="{C3380CC4-5D6E-409C-BE32-E72D297353CC}">
              <c16:uniqueId val="{00000000-CD5F-40F0-A600-0B8956E320A4}"/>
            </c:ext>
          </c:extLst>
        </c:ser>
        <c:dLbls>
          <c:showLegendKey val="0"/>
          <c:showVal val="0"/>
          <c:showCatName val="0"/>
          <c:showSerName val="0"/>
          <c:showPercent val="0"/>
          <c:showBubbleSize val="0"/>
        </c:dLbls>
        <c:gapWidth val="219"/>
        <c:overlap val="-27"/>
        <c:axId val="680277768"/>
        <c:axId val="680271208"/>
      </c:barChart>
      <c:catAx>
        <c:axId val="6802777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680271208"/>
        <c:crosses val="autoZero"/>
        <c:auto val="1"/>
        <c:lblAlgn val="ctr"/>
        <c:lblOffset val="100"/>
        <c:noMultiLvlLbl val="0"/>
      </c:catAx>
      <c:valAx>
        <c:axId val="68027120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Tusen</a:t>
                </a:r>
                <a:r>
                  <a:rPr lang="en-US" baseline="0"/>
                  <a:t> kronor</a:t>
                </a:r>
                <a:endParaRPr lang="en-US"/>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v-SE"/>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680277768"/>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v-SE"/>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4"/>
          <c:order val="0"/>
          <c:tx>
            <c:strRef>
              <c:f>'[2]Tab 48, 49, 50'!$F$5</c:f>
              <c:strCache>
                <c:ptCount val="1"/>
                <c:pt idx="0">
                  <c:v>Antikvarisk kompetens saknas</c:v>
                </c:pt>
              </c:strCache>
            </c:strRef>
          </c:tx>
          <c:spPr>
            <a:solidFill>
              <a:schemeClr val="accent5"/>
            </a:solidFill>
            <a:ln>
              <a:noFill/>
            </a:ln>
            <a:effectLst/>
          </c:spPr>
          <c:invertIfNegative val="0"/>
          <c:cat>
            <c:numRef>
              <c:f>'[2]Tab 48, 49, 50'!$B$6:$B$16</c:f>
              <c:numCache>
                <c:formatCode>General</c:formatCode>
                <c:ptCount val="11"/>
                <c:pt idx="0">
                  <c:v>2006</c:v>
                </c:pt>
                <c:pt idx="1">
                  <c:v>2007</c:v>
                </c:pt>
                <c:pt idx="2">
                  <c:v>2008</c:v>
                </c:pt>
                <c:pt idx="3">
                  <c:v>2009</c:v>
                </c:pt>
                <c:pt idx="4">
                  <c:v>2010</c:v>
                </c:pt>
                <c:pt idx="5">
                  <c:v>2011</c:v>
                </c:pt>
                <c:pt idx="6">
                  <c:v>2012</c:v>
                </c:pt>
                <c:pt idx="7">
                  <c:v>2013</c:v>
                </c:pt>
                <c:pt idx="8">
                  <c:v>2014</c:v>
                </c:pt>
                <c:pt idx="9">
                  <c:v>2015</c:v>
                </c:pt>
                <c:pt idx="10">
                  <c:v>2018</c:v>
                </c:pt>
              </c:numCache>
            </c:numRef>
          </c:cat>
          <c:val>
            <c:numRef>
              <c:f>'[2]Tab 48, 49, 50'!$F$6:$F$16</c:f>
              <c:numCache>
                <c:formatCode>General</c:formatCode>
                <c:ptCount val="11"/>
                <c:pt idx="0">
                  <c:v>51</c:v>
                </c:pt>
                <c:pt idx="1">
                  <c:v>55</c:v>
                </c:pt>
                <c:pt idx="2">
                  <c:v>48</c:v>
                </c:pt>
                <c:pt idx="3">
                  <c:v>41</c:v>
                </c:pt>
                <c:pt idx="4">
                  <c:v>49</c:v>
                </c:pt>
                <c:pt idx="5">
                  <c:v>49</c:v>
                </c:pt>
                <c:pt idx="6">
                  <c:v>50</c:v>
                </c:pt>
                <c:pt idx="7">
                  <c:v>49</c:v>
                </c:pt>
                <c:pt idx="8">
                  <c:v>43</c:v>
                </c:pt>
                <c:pt idx="9">
                  <c:v>48</c:v>
                </c:pt>
                <c:pt idx="10">
                  <c:v>39</c:v>
                </c:pt>
              </c:numCache>
            </c:numRef>
          </c:val>
          <c:extLst>
            <c:ext xmlns:c16="http://schemas.microsoft.com/office/drawing/2014/chart" uri="{C3380CC4-5D6E-409C-BE32-E72D297353CC}">
              <c16:uniqueId val="{00000000-EFF5-41D3-B1A0-ABFF1CCD9DC2}"/>
            </c:ext>
          </c:extLst>
        </c:ser>
        <c:ser>
          <c:idx val="3"/>
          <c:order val="1"/>
          <c:tx>
            <c:strRef>
              <c:f>'[2]Tab 48, 49, 50'!$E$5</c:f>
              <c:strCache>
                <c:ptCount val="1"/>
                <c:pt idx="0">
                  <c:v>Ja, egen kompetens och kompetens genom avtal</c:v>
                </c:pt>
              </c:strCache>
            </c:strRef>
          </c:tx>
          <c:spPr>
            <a:solidFill>
              <a:schemeClr val="accent4"/>
            </a:solidFill>
            <a:ln>
              <a:noFill/>
            </a:ln>
            <a:effectLst/>
          </c:spPr>
          <c:invertIfNegative val="0"/>
          <c:cat>
            <c:numRef>
              <c:f>'[2]Tab 48, 49, 50'!$B$6:$B$16</c:f>
              <c:numCache>
                <c:formatCode>General</c:formatCode>
                <c:ptCount val="11"/>
                <c:pt idx="0">
                  <c:v>2006</c:v>
                </c:pt>
                <c:pt idx="1">
                  <c:v>2007</c:v>
                </c:pt>
                <c:pt idx="2">
                  <c:v>2008</c:v>
                </c:pt>
                <c:pt idx="3">
                  <c:v>2009</c:v>
                </c:pt>
                <c:pt idx="4">
                  <c:v>2010</c:v>
                </c:pt>
                <c:pt idx="5">
                  <c:v>2011</c:v>
                </c:pt>
                <c:pt idx="6">
                  <c:v>2012</c:v>
                </c:pt>
                <c:pt idx="7">
                  <c:v>2013</c:v>
                </c:pt>
                <c:pt idx="8">
                  <c:v>2014</c:v>
                </c:pt>
                <c:pt idx="9">
                  <c:v>2015</c:v>
                </c:pt>
                <c:pt idx="10">
                  <c:v>2018</c:v>
                </c:pt>
              </c:numCache>
            </c:numRef>
          </c:cat>
          <c:val>
            <c:numRef>
              <c:f>'[2]Tab 48, 49, 50'!$E$6:$E$16</c:f>
              <c:numCache>
                <c:formatCode>General</c:formatCode>
                <c:ptCount val="11"/>
                <c:pt idx="0">
                  <c:v>4</c:v>
                </c:pt>
                <c:pt idx="1">
                  <c:v>3</c:v>
                </c:pt>
                <c:pt idx="2">
                  <c:v>2</c:v>
                </c:pt>
                <c:pt idx="3">
                  <c:v>2</c:v>
                </c:pt>
                <c:pt idx="4">
                  <c:v>1</c:v>
                </c:pt>
                <c:pt idx="5">
                  <c:v>3</c:v>
                </c:pt>
                <c:pt idx="6">
                  <c:v>3</c:v>
                </c:pt>
                <c:pt idx="7">
                  <c:v>3</c:v>
                </c:pt>
                <c:pt idx="8">
                  <c:v>2</c:v>
                </c:pt>
                <c:pt idx="9">
                  <c:v>2</c:v>
                </c:pt>
                <c:pt idx="10">
                  <c:v>3</c:v>
                </c:pt>
              </c:numCache>
            </c:numRef>
          </c:val>
          <c:extLst>
            <c:ext xmlns:c16="http://schemas.microsoft.com/office/drawing/2014/chart" uri="{C3380CC4-5D6E-409C-BE32-E72D297353CC}">
              <c16:uniqueId val="{00000001-EFF5-41D3-B1A0-ABFF1CCD9DC2}"/>
            </c:ext>
          </c:extLst>
        </c:ser>
        <c:ser>
          <c:idx val="2"/>
          <c:order val="2"/>
          <c:tx>
            <c:strRef>
              <c:f>'[2]Tab 48, 49, 50'!$D$5</c:f>
              <c:strCache>
                <c:ptCount val="1"/>
                <c:pt idx="0">
                  <c:v>Ja, kompetens genom avtal</c:v>
                </c:pt>
              </c:strCache>
            </c:strRef>
          </c:tx>
          <c:spPr>
            <a:solidFill>
              <a:schemeClr val="accent3"/>
            </a:solidFill>
            <a:ln>
              <a:noFill/>
            </a:ln>
            <a:effectLst/>
          </c:spPr>
          <c:invertIfNegative val="0"/>
          <c:cat>
            <c:numRef>
              <c:f>'[2]Tab 48, 49, 50'!$B$6:$B$16</c:f>
              <c:numCache>
                <c:formatCode>General</c:formatCode>
                <c:ptCount val="11"/>
                <c:pt idx="0">
                  <c:v>2006</c:v>
                </c:pt>
                <c:pt idx="1">
                  <c:v>2007</c:v>
                </c:pt>
                <c:pt idx="2">
                  <c:v>2008</c:v>
                </c:pt>
                <c:pt idx="3">
                  <c:v>2009</c:v>
                </c:pt>
                <c:pt idx="4">
                  <c:v>2010</c:v>
                </c:pt>
                <c:pt idx="5">
                  <c:v>2011</c:v>
                </c:pt>
                <c:pt idx="6">
                  <c:v>2012</c:v>
                </c:pt>
                <c:pt idx="7">
                  <c:v>2013</c:v>
                </c:pt>
                <c:pt idx="8">
                  <c:v>2014</c:v>
                </c:pt>
                <c:pt idx="9">
                  <c:v>2015</c:v>
                </c:pt>
                <c:pt idx="10">
                  <c:v>2018</c:v>
                </c:pt>
              </c:numCache>
            </c:numRef>
          </c:cat>
          <c:val>
            <c:numRef>
              <c:f>'[2]Tab 48, 49, 50'!$D$6:$D$16</c:f>
              <c:numCache>
                <c:formatCode>General</c:formatCode>
                <c:ptCount val="11"/>
                <c:pt idx="0">
                  <c:v>5</c:v>
                </c:pt>
                <c:pt idx="1">
                  <c:v>9</c:v>
                </c:pt>
                <c:pt idx="2">
                  <c:v>8</c:v>
                </c:pt>
                <c:pt idx="3">
                  <c:v>5</c:v>
                </c:pt>
                <c:pt idx="4">
                  <c:v>4</c:v>
                </c:pt>
                <c:pt idx="5">
                  <c:v>7</c:v>
                </c:pt>
                <c:pt idx="6">
                  <c:v>6</c:v>
                </c:pt>
                <c:pt idx="7">
                  <c:v>6</c:v>
                </c:pt>
                <c:pt idx="8">
                  <c:v>8</c:v>
                </c:pt>
                <c:pt idx="9">
                  <c:v>9</c:v>
                </c:pt>
                <c:pt idx="10">
                  <c:v>11</c:v>
                </c:pt>
              </c:numCache>
            </c:numRef>
          </c:val>
          <c:extLst>
            <c:ext xmlns:c16="http://schemas.microsoft.com/office/drawing/2014/chart" uri="{C3380CC4-5D6E-409C-BE32-E72D297353CC}">
              <c16:uniqueId val="{00000002-EFF5-41D3-B1A0-ABFF1CCD9DC2}"/>
            </c:ext>
          </c:extLst>
        </c:ser>
        <c:ser>
          <c:idx val="1"/>
          <c:order val="3"/>
          <c:tx>
            <c:strRef>
              <c:f>'[2]Tab 48, 49, 50'!$C$5</c:f>
              <c:strCache>
                <c:ptCount val="1"/>
                <c:pt idx="0">
                  <c:v>Ja, egen kompetens</c:v>
                </c:pt>
              </c:strCache>
            </c:strRef>
          </c:tx>
          <c:spPr>
            <a:solidFill>
              <a:schemeClr val="accent2"/>
            </a:solidFill>
            <a:ln>
              <a:noFill/>
            </a:ln>
            <a:effectLst/>
          </c:spPr>
          <c:invertIfNegative val="0"/>
          <c:cat>
            <c:numRef>
              <c:f>'[2]Tab 48, 49, 50'!$B$6:$B$16</c:f>
              <c:numCache>
                <c:formatCode>General</c:formatCode>
                <c:ptCount val="11"/>
                <c:pt idx="0">
                  <c:v>2006</c:v>
                </c:pt>
                <c:pt idx="1">
                  <c:v>2007</c:v>
                </c:pt>
                <c:pt idx="2">
                  <c:v>2008</c:v>
                </c:pt>
                <c:pt idx="3">
                  <c:v>2009</c:v>
                </c:pt>
                <c:pt idx="4">
                  <c:v>2010</c:v>
                </c:pt>
                <c:pt idx="5">
                  <c:v>2011</c:v>
                </c:pt>
                <c:pt idx="6">
                  <c:v>2012</c:v>
                </c:pt>
                <c:pt idx="7">
                  <c:v>2013</c:v>
                </c:pt>
                <c:pt idx="8">
                  <c:v>2014</c:v>
                </c:pt>
                <c:pt idx="9">
                  <c:v>2015</c:v>
                </c:pt>
                <c:pt idx="10">
                  <c:v>2018</c:v>
                </c:pt>
              </c:numCache>
            </c:numRef>
          </c:cat>
          <c:val>
            <c:numRef>
              <c:f>'[2]Tab 48, 49, 50'!$C$6:$C$16</c:f>
              <c:numCache>
                <c:formatCode>General</c:formatCode>
                <c:ptCount val="11"/>
                <c:pt idx="0">
                  <c:v>15</c:v>
                </c:pt>
                <c:pt idx="1">
                  <c:v>25</c:v>
                </c:pt>
                <c:pt idx="2">
                  <c:v>17</c:v>
                </c:pt>
                <c:pt idx="3">
                  <c:v>18</c:v>
                </c:pt>
                <c:pt idx="4">
                  <c:v>20</c:v>
                </c:pt>
                <c:pt idx="5">
                  <c:v>17</c:v>
                </c:pt>
                <c:pt idx="6">
                  <c:v>20</c:v>
                </c:pt>
                <c:pt idx="7">
                  <c:v>20</c:v>
                </c:pt>
                <c:pt idx="8">
                  <c:v>21</c:v>
                </c:pt>
                <c:pt idx="9">
                  <c:v>24</c:v>
                </c:pt>
                <c:pt idx="10">
                  <c:v>28</c:v>
                </c:pt>
              </c:numCache>
            </c:numRef>
          </c:val>
          <c:extLst>
            <c:ext xmlns:c16="http://schemas.microsoft.com/office/drawing/2014/chart" uri="{C3380CC4-5D6E-409C-BE32-E72D297353CC}">
              <c16:uniqueId val="{00000003-EFF5-41D3-B1A0-ABFF1CCD9DC2}"/>
            </c:ext>
          </c:extLst>
        </c:ser>
        <c:ser>
          <c:idx val="5"/>
          <c:order val="4"/>
          <c:tx>
            <c:strRef>
              <c:f>'[2]Tab 48, 49, 50'!$G$5</c:f>
              <c:strCache>
                <c:ptCount val="1"/>
                <c:pt idx="0">
                  <c:v>Ej svar</c:v>
                </c:pt>
              </c:strCache>
            </c:strRef>
          </c:tx>
          <c:spPr>
            <a:solidFill>
              <a:schemeClr val="accent6"/>
            </a:solidFill>
            <a:ln>
              <a:noFill/>
            </a:ln>
            <a:effectLst/>
          </c:spPr>
          <c:invertIfNegative val="0"/>
          <c:cat>
            <c:numRef>
              <c:f>'[2]Tab 48, 49, 50'!$B$6:$B$16</c:f>
              <c:numCache>
                <c:formatCode>General</c:formatCode>
                <c:ptCount val="11"/>
                <c:pt idx="0">
                  <c:v>2006</c:v>
                </c:pt>
                <c:pt idx="1">
                  <c:v>2007</c:v>
                </c:pt>
                <c:pt idx="2">
                  <c:v>2008</c:v>
                </c:pt>
                <c:pt idx="3">
                  <c:v>2009</c:v>
                </c:pt>
                <c:pt idx="4">
                  <c:v>2010</c:v>
                </c:pt>
                <c:pt idx="5">
                  <c:v>2011</c:v>
                </c:pt>
                <c:pt idx="6">
                  <c:v>2012</c:v>
                </c:pt>
                <c:pt idx="7">
                  <c:v>2013</c:v>
                </c:pt>
                <c:pt idx="8">
                  <c:v>2014</c:v>
                </c:pt>
                <c:pt idx="9">
                  <c:v>2015</c:v>
                </c:pt>
                <c:pt idx="10">
                  <c:v>2018</c:v>
                </c:pt>
              </c:numCache>
            </c:numRef>
          </c:cat>
          <c:val>
            <c:numRef>
              <c:f>'[2]Tab 48, 49, 50'!$G$6:$G$16</c:f>
              <c:numCache>
                <c:formatCode>General</c:formatCode>
                <c:ptCount val="11"/>
                <c:pt idx="0">
                  <c:v>25</c:v>
                </c:pt>
                <c:pt idx="1">
                  <c:v>8</c:v>
                </c:pt>
                <c:pt idx="2">
                  <c:v>25</c:v>
                </c:pt>
                <c:pt idx="3">
                  <c:v>34</c:v>
                </c:pt>
                <c:pt idx="4">
                  <c:v>26</c:v>
                </c:pt>
                <c:pt idx="5">
                  <c:v>24</c:v>
                </c:pt>
                <c:pt idx="6">
                  <c:v>21</c:v>
                </c:pt>
                <c:pt idx="7">
                  <c:v>22</c:v>
                </c:pt>
                <c:pt idx="8">
                  <c:v>26</c:v>
                </c:pt>
                <c:pt idx="9">
                  <c:v>17</c:v>
                </c:pt>
                <c:pt idx="10">
                  <c:v>19</c:v>
                </c:pt>
              </c:numCache>
            </c:numRef>
          </c:val>
          <c:extLst>
            <c:ext xmlns:c16="http://schemas.microsoft.com/office/drawing/2014/chart" uri="{C3380CC4-5D6E-409C-BE32-E72D297353CC}">
              <c16:uniqueId val="{00000004-EFF5-41D3-B1A0-ABFF1CCD9DC2}"/>
            </c:ext>
          </c:extLst>
        </c:ser>
        <c:dLbls>
          <c:showLegendKey val="0"/>
          <c:showVal val="0"/>
          <c:showCatName val="0"/>
          <c:showSerName val="0"/>
          <c:showPercent val="0"/>
          <c:showBubbleSize val="0"/>
        </c:dLbls>
        <c:gapWidth val="150"/>
        <c:overlap val="100"/>
        <c:axId val="647773424"/>
        <c:axId val="647783592"/>
      </c:barChart>
      <c:catAx>
        <c:axId val="6477734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647783592"/>
        <c:crosses val="autoZero"/>
        <c:auto val="1"/>
        <c:lblAlgn val="ctr"/>
        <c:lblOffset val="100"/>
        <c:noMultiLvlLbl val="0"/>
      </c:catAx>
      <c:valAx>
        <c:axId val="647783592"/>
        <c:scaling>
          <c:orientation val="minMax"/>
          <c:max val="1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Procent</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v-SE"/>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647773424"/>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v-SE"/>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stacked"/>
        <c:varyColors val="0"/>
        <c:ser>
          <c:idx val="0"/>
          <c:order val="0"/>
          <c:tx>
            <c:strRef>
              <c:f>'[2]Tab 48, 49, 50'!$C$23</c:f>
              <c:strCache>
                <c:ptCount val="1"/>
                <c:pt idx="0">
                  <c:v>Ja, kommunomfattande</c:v>
                </c:pt>
              </c:strCache>
            </c:strRef>
          </c:tx>
          <c:spPr>
            <a:solidFill>
              <a:schemeClr val="accent1"/>
            </a:solidFill>
            <a:ln>
              <a:noFill/>
            </a:ln>
            <a:effectLst/>
          </c:spPr>
          <c:invertIfNegative val="0"/>
          <c:cat>
            <c:numRef>
              <c:f>'[2]Tab 48, 49, 50'!$B$24:$B$34</c:f>
              <c:numCache>
                <c:formatCode>General</c:formatCode>
                <c:ptCount val="11"/>
                <c:pt idx="0">
                  <c:v>2006</c:v>
                </c:pt>
                <c:pt idx="1">
                  <c:v>2007</c:v>
                </c:pt>
                <c:pt idx="2">
                  <c:v>2008</c:v>
                </c:pt>
                <c:pt idx="3">
                  <c:v>2009</c:v>
                </c:pt>
                <c:pt idx="4">
                  <c:v>2010</c:v>
                </c:pt>
                <c:pt idx="5">
                  <c:v>2011</c:v>
                </c:pt>
                <c:pt idx="6">
                  <c:v>2012</c:v>
                </c:pt>
                <c:pt idx="7">
                  <c:v>2013</c:v>
                </c:pt>
                <c:pt idx="8">
                  <c:v>2014</c:v>
                </c:pt>
                <c:pt idx="9">
                  <c:v>2015</c:v>
                </c:pt>
                <c:pt idx="10">
                  <c:v>2018</c:v>
                </c:pt>
              </c:numCache>
            </c:numRef>
          </c:cat>
          <c:val>
            <c:numRef>
              <c:f>'[2]Tab 48, 49, 50'!$C$24:$C$34</c:f>
              <c:numCache>
                <c:formatCode>General</c:formatCode>
                <c:ptCount val="11"/>
                <c:pt idx="0">
                  <c:v>37</c:v>
                </c:pt>
                <c:pt idx="1">
                  <c:v>31</c:v>
                </c:pt>
                <c:pt idx="2">
                  <c:v>34</c:v>
                </c:pt>
                <c:pt idx="3">
                  <c:v>27</c:v>
                </c:pt>
                <c:pt idx="4">
                  <c:v>27</c:v>
                </c:pt>
                <c:pt idx="5">
                  <c:v>36</c:v>
                </c:pt>
                <c:pt idx="6">
                  <c:v>31</c:v>
                </c:pt>
                <c:pt idx="7">
                  <c:v>30</c:v>
                </c:pt>
                <c:pt idx="8">
                  <c:v>37</c:v>
                </c:pt>
                <c:pt idx="9">
                  <c:v>36</c:v>
                </c:pt>
                <c:pt idx="10">
                  <c:v>34.827586206896548</c:v>
                </c:pt>
              </c:numCache>
            </c:numRef>
          </c:val>
          <c:extLst>
            <c:ext xmlns:c16="http://schemas.microsoft.com/office/drawing/2014/chart" uri="{C3380CC4-5D6E-409C-BE32-E72D297353CC}">
              <c16:uniqueId val="{00000000-8BB4-4984-85A5-5CA98C7D4672}"/>
            </c:ext>
          </c:extLst>
        </c:ser>
        <c:ser>
          <c:idx val="1"/>
          <c:order val="1"/>
          <c:tx>
            <c:strRef>
              <c:f>'[2]Tab 48, 49, 50'!$D$23</c:f>
              <c:strCache>
                <c:ptCount val="1"/>
                <c:pt idx="0">
                  <c:v>Ja, del av kommun</c:v>
                </c:pt>
              </c:strCache>
            </c:strRef>
          </c:tx>
          <c:spPr>
            <a:solidFill>
              <a:schemeClr val="accent2"/>
            </a:solidFill>
            <a:ln>
              <a:noFill/>
            </a:ln>
            <a:effectLst/>
          </c:spPr>
          <c:invertIfNegative val="0"/>
          <c:val>
            <c:numRef>
              <c:f>'[2]Tab 48, 49, 50'!$D$24:$D$34</c:f>
              <c:numCache>
                <c:formatCode>General</c:formatCode>
                <c:ptCount val="11"/>
                <c:pt idx="0">
                  <c:v>14</c:v>
                </c:pt>
                <c:pt idx="1">
                  <c:v>16</c:v>
                </c:pt>
                <c:pt idx="2">
                  <c:v>16</c:v>
                </c:pt>
                <c:pt idx="3">
                  <c:v>13</c:v>
                </c:pt>
                <c:pt idx="4">
                  <c:v>13</c:v>
                </c:pt>
                <c:pt idx="5">
                  <c:v>13</c:v>
                </c:pt>
                <c:pt idx="6">
                  <c:v>12</c:v>
                </c:pt>
                <c:pt idx="7">
                  <c:v>14</c:v>
                </c:pt>
                <c:pt idx="8">
                  <c:v>12</c:v>
                </c:pt>
                <c:pt idx="9">
                  <c:v>13</c:v>
                </c:pt>
                <c:pt idx="10">
                  <c:v>14.827586206896552</c:v>
                </c:pt>
              </c:numCache>
            </c:numRef>
          </c:val>
          <c:extLst>
            <c:ext xmlns:c16="http://schemas.microsoft.com/office/drawing/2014/chart" uri="{C3380CC4-5D6E-409C-BE32-E72D297353CC}">
              <c16:uniqueId val="{00000001-8BB4-4984-85A5-5CA98C7D4672}"/>
            </c:ext>
          </c:extLst>
        </c:ser>
        <c:ser>
          <c:idx val="2"/>
          <c:order val="2"/>
          <c:tx>
            <c:strRef>
              <c:f>'[2]Tab 48, 49, 50'!$E$23</c:f>
              <c:strCache>
                <c:ptCount val="1"/>
                <c:pt idx="0">
                  <c:v>Nej, men arbete pågår</c:v>
                </c:pt>
              </c:strCache>
            </c:strRef>
          </c:tx>
          <c:spPr>
            <a:solidFill>
              <a:schemeClr val="accent3"/>
            </a:solidFill>
            <a:ln>
              <a:noFill/>
            </a:ln>
            <a:effectLst/>
          </c:spPr>
          <c:invertIfNegative val="0"/>
          <c:val>
            <c:numRef>
              <c:f>'[2]Tab 48, 49, 50'!$E$24:$E$34</c:f>
              <c:numCache>
                <c:formatCode>General</c:formatCode>
                <c:ptCount val="11"/>
                <c:pt idx="0">
                  <c:v>8</c:v>
                </c:pt>
                <c:pt idx="1">
                  <c:v>11</c:v>
                </c:pt>
                <c:pt idx="2">
                  <c:v>10</c:v>
                </c:pt>
                <c:pt idx="3">
                  <c:v>7</c:v>
                </c:pt>
                <c:pt idx="4">
                  <c:v>13</c:v>
                </c:pt>
                <c:pt idx="5">
                  <c:v>10</c:v>
                </c:pt>
                <c:pt idx="6">
                  <c:v>13</c:v>
                </c:pt>
                <c:pt idx="7">
                  <c:v>13</c:v>
                </c:pt>
                <c:pt idx="8">
                  <c:v>10</c:v>
                </c:pt>
                <c:pt idx="9">
                  <c:v>15</c:v>
                </c:pt>
                <c:pt idx="10">
                  <c:v>10.689655172413794</c:v>
                </c:pt>
              </c:numCache>
            </c:numRef>
          </c:val>
          <c:extLst>
            <c:ext xmlns:c16="http://schemas.microsoft.com/office/drawing/2014/chart" uri="{C3380CC4-5D6E-409C-BE32-E72D297353CC}">
              <c16:uniqueId val="{00000002-8BB4-4984-85A5-5CA98C7D4672}"/>
            </c:ext>
          </c:extLst>
        </c:ser>
        <c:ser>
          <c:idx val="3"/>
          <c:order val="3"/>
          <c:tx>
            <c:strRef>
              <c:f>'[2]Tab 48, 49, 50'!$F$23</c:f>
              <c:strCache>
                <c:ptCount val="1"/>
                <c:pt idx="0">
                  <c:v>Nej</c:v>
                </c:pt>
              </c:strCache>
            </c:strRef>
          </c:tx>
          <c:spPr>
            <a:solidFill>
              <a:schemeClr val="accent4"/>
            </a:solidFill>
            <a:ln>
              <a:noFill/>
            </a:ln>
            <a:effectLst/>
          </c:spPr>
          <c:invertIfNegative val="0"/>
          <c:val>
            <c:numRef>
              <c:f>'[2]Tab 48, 49, 50'!$F$24:$F$34</c:f>
              <c:numCache>
                <c:formatCode>General</c:formatCode>
                <c:ptCount val="11"/>
                <c:pt idx="0">
                  <c:v>17</c:v>
                </c:pt>
                <c:pt idx="1">
                  <c:v>22</c:v>
                </c:pt>
                <c:pt idx="2">
                  <c:v>19</c:v>
                </c:pt>
                <c:pt idx="3">
                  <c:v>21</c:v>
                </c:pt>
                <c:pt idx="4">
                  <c:v>22</c:v>
                </c:pt>
                <c:pt idx="5">
                  <c:v>18</c:v>
                </c:pt>
                <c:pt idx="6">
                  <c:v>22</c:v>
                </c:pt>
                <c:pt idx="7">
                  <c:v>21</c:v>
                </c:pt>
                <c:pt idx="8">
                  <c:v>17</c:v>
                </c:pt>
                <c:pt idx="9">
                  <c:v>20</c:v>
                </c:pt>
                <c:pt idx="10">
                  <c:v>21.72413793103448</c:v>
                </c:pt>
              </c:numCache>
            </c:numRef>
          </c:val>
          <c:extLst>
            <c:ext xmlns:c16="http://schemas.microsoft.com/office/drawing/2014/chart" uri="{C3380CC4-5D6E-409C-BE32-E72D297353CC}">
              <c16:uniqueId val="{00000003-8BB4-4984-85A5-5CA98C7D4672}"/>
            </c:ext>
          </c:extLst>
        </c:ser>
        <c:ser>
          <c:idx val="4"/>
          <c:order val="4"/>
          <c:tx>
            <c:strRef>
              <c:f>'[2]Tab 48, 49, 50'!$G$23</c:f>
              <c:strCache>
                <c:ptCount val="1"/>
                <c:pt idx="0">
                  <c:v>Ej svar</c:v>
                </c:pt>
              </c:strCache>
            </c:strRef>
          </c:tx>
          <c:spPr>
            <a:solidFill>
              <a:schemeClr val="accent5"/>
            </a:solidFill>
            <a:ln>
              <a:noFill/>
            </a:ln>
            <a:effectLst/>
          </c:spPr>
          <c:invertIfNegative val="0"/>
          <c:val>
            <c:numRef>
              <c:f>'[2]Tab 48, 49, 50'!$G$24:$G$34</c:f>
              <c:numCache>
                <c:formatCode>General</c:formatCode>
                <c:ptCount val="11"/>
                <c:pt idx="0">
                  <c:v>24</c:v>
                </c:pt>
                <c:pt idx="1">
                  <c:v>20</c:v>
                </c:pt>
                <c:pt idx="2">
                  <c:v>20</c:v>
                </c:pt>
                <c:pt idx="3">
                  <c:v>32</c:v>
                </c:pt>
                <c:pt idx="4">
                  <c:v>25</c:v>
                </c:pt>
                <c:pt idx="5">
                  <c:v>23</c:v>
                </c:pt>
                <c:pt idx="6">
                  <c:v>22</c:v>
                </c:pt>
                <c:pt idx="7">
                  <c:v>22</c:v>
                </c:pt>
                <c:pt idx="8">
                  <c:v>24</c:v>
                </c:pt>
                <c:pt idx="9">
                  <c:v>16</c:v>
                </c:pt>
                <c:pt idx="10">
                  <c:v>17.931034482758619</c:v>
                </c:pt>
              </c:numCache>
            </c:numRef>
          </c:val>
          <c:extLst>
            <c:ext xmlns:c16="http://schemas.microsoft.com/office/drawing/2014/chart" uri="{C3380CC4-5D6E-409C-BE32-E72D297353CC}">
              <c16:uniqueId val="{00000004-8BB4-4984-85A5-5CA98C7D4672}"/>
            </c:ext>
          </c:extLst>
        </c:ser>
        <c:dLbls>
          <c:showLegendKey val="0"/>
          <c:showVal val="0"/>
          <c:showCatName val="0"/>
          <c:showSerName val="0"/>
          <c:showPercent val="0"/>
          <c:showBubbleSize val="0"/>
        </c:dLbls>
        <c:gapWidth val="150"/>
        <c:overlap val="100"/>
        <c:axId val="681548688"/>
        <c:axId val="681542128"/>
      </c:barChart>
      <c:catAx>
        <c:axId val="6815486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681542128"/>
        <c:crosses val="autoZero"/>
        <c:auto val="1"/>
        <c:lblAlgn val="ctr"/>
        <c:lblOffset val="100"/>
        <c:noMultiLvlLbl val="0"/>
      </c:catAx>
      <c:valAx>
        <c:axId val="681542128"/>
        <c:scaling>
          <c:orientation val="minMax"/>
          <c:max val="1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Procent</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v-SE"/>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681548688"/>
        <c:crosses val="autoZero"/>
        <c:crossBetween val="between"/>
        <c:minorUnit val="10"/>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v-SE"/>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solidFill>
              <a:schemeClr val="accent1"/>
            </a:solidFill>
            <a:ln>
              <a:noFill/>
            </a:ln>
            <a:effectLst/>
          </c:spPr>
          <c:invertIfNegative val="0"/>
          <c:cat>
            <c:strRef>
              <c:f>'[2]Tab 48, 49, 50'!$E$43:$E$63</c:f>
              <c:strCache>
                <c:ptCount val="21"/>
                <c:pt idx="0">
                  <c:v>Stockholm</c:v>
                </c:pt>
                <c:pt idx="1">
                  <c:v>Uppsala </c:v>
                </c:pt>
                <c:pt idx="2">
                  <c:v>Södermanland </c:v>
                </c:pt>
                <c:pt idx="3">
                  <c:v>Östergötland </c:v>
                </c:pt>
                <c:pt idx="4">
                  <c:v>Jönköping </c:v>
                </c:pt>
                <c:pt idx="5">
                  <c:v>Kronoberg </c:v>
                </c:pt>
                <c:pt idx="6">
                  <c:v>Kalmar </c:v>
                </c:pt>
                <c:pt idx="7">
                  <c:v>Gotland </c:v>
                </c:pt>
                <c:pt idx="8">
                  <c:v>Blekinge </c:v>
                </c:pt>
                <c:pt idx="9">
                  <c:v>Skåne </c:v>
                </c:pt>
                <c:pt idx="10">
                  <c:v>Halland </c:v>
                </c:pt>
                <c:pt idx="11">
                  <c:v>Västra Götaland </c:v>
                </c:pt>
                <c:pt idx="12">
                  <c:v>Värmland </c:v>
                </c:pt>
                <c:pt idx="13">
                  <c:v>Örebro </c:v>
                </c:pt>
                <c:pt idx="14">
                  <c:v>Västmanland </c:v>
                </c:pt>
                <c:pt idx="15">
                  <c:v>Dalarna </c:v>
                </c:pt>
                <c:pt idx="16">
                  <c:v>Gävleborg </c:v>
                </c:pt>
                <c:pt idx="17">
                  <c:v>Västernorrland </c:v>
                </c:pt>
                <c:pt idx="18">
                  <c:v>Jämtland </c:v>
                </c:pt>
                <c:pt idx="19">
                  <c:v>Västerbotten </c:v>
                </c:pt>
                <c:pt idx="20">
                  <c:v>Norrbotten </c:v>
                </c:pt>
              </c:strCache>
            </c:strRef>
          </c:cat>
          <c:val>
            <c:numRef>
              <c:f>'[2]Tab 48, 49, 50'!$F$43:$F$63</c:f>
              <c:numCache>
                <c:formatCode>General</c:formatCode>
                <c:ptCount val="21"/>
                <c:pt idx="0">
                  <c:v>50</c:v>
                </c:pt>
                <c:pt idx="1">
                  <c:v>62</c:v>
                </c:pt>
                <c:pt idx="2">
                  <c:v>56</c:v>
                </c:pt>
                <c:pt idx="3">
                  <c:v>23</c:v>
                </c:pt>
                <c:pt idx="4">
                  <c:v>23</c:v>
                </c:pt>
                <c:pt idx="5">
                  <c:v>43</c:v>
                </c:pt>
                <c:pt idx="6">
                  <c:v>81</c:v>
                </c:pt>
                <c:pt idx="7">
                  <c:v>100</c:v>
                </c:pt>
                <c:pt idx="8">
                  <c:v>40</c:v>
                </c:pt>
                <c:pt idx="9">
                  <c:v>64</c:v>
                </c:pt>
                <c:pt idx="10">
                  <c:v>67</c:v>
                </c:pt>
                <c:pt idx="11">
                  <c:v>45</c:v>
                </c:pt>
                <c:pt idx="12">
                  <c:v>56</c:v>
                </c:pt>
                <c:pt idx="13">
                  <c:v>42</c:v>
                </c:pt>
                <c:pt idx="14">
                  <c:v>50</c:v>
                </c:pt>
                <c:pt idx="15">
                  <c:v>33</c:v>
                </c:pt>
                <c:pt idx="16">
                  <c:v>30</c:v>
                </c:pt>
                <c:pt idx="17">
                  <c:v>14</c:v>
                </c:pt>
                <c:pt idx="18">
                  <c:v>50</c:v>
                </c:pt>
                <c:pt idx="19">
                  <c:v>47</c:v>
                </c:pt>
                <c:pt idx="20">
                  <c:v>43</c:v>
                </c:pt>
              </c:numCache>
            </c:numRef>
          </c:val>
          <c:extLst>
            <c:ext xmlns:c16="http://schemas.microsoft.com/office/drawing/2014/chart" uri="{C3380CC4-5D6E-409C-BE32-E72D297353CC}">
              <c16:uniqueId val="{00000000-5B87-4F47-AF5C-343D51FCC5B7}"/>
            </c:ext>
          </c:extLst>
        </c:ser>
        <c:dLbls>
          <c:showLegendKey val="0"/>
          <c:showVal val="0"/>
          <c:showCatName val="0"/>
          <c:showSerName val="0"/>
          <c:showPercent val="0"/>
          <c:showBubbleSize val="0"/>
        </c:dLbls>
        <c:gapWidth val="182"/>
        <c:axId val="814724536"/>
        <c:axId val="814719288"/>
      </c:barChart>
      <c:catAx>
        <c:axId val="81472453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814719288"/>
        <c:crosses val="autoZero"/>
        <c:auto val="1"/>
        <c:lblAlgn val="ctr"/>
        <c:lblOffset val="100"/>
        <c:noMultiLvlLbl val="0"/>
      </c:catAx>
      <c:valAx>
        <c:axId val="814719288"/>
        <c:scaling>
          <c:orientation val="minMax"/>
          <c:max val="10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Procent</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v-SE"/>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814724536"/>
        <c:crosses val="max"/>
        <c:crossBetween val="between"/>
        <c:minorUnit val="20"/>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v-SE"/>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'[1]Tabell kulturarvsarb'!$A$27</c:f>
              <c:strCache>
                <c:ptCount val="1"/>
                <c:pt idx="0">
                  <c:v>Bidrag till ideella organisationer</c:v>
                </c:pt>
              </c:strCache>
            </c:strRef>
          </c:tx>
          <c:spPr>
            <a:ln w="28575" cap="rnd">
              <a:solidFill>
                <a:schemeClr val="accent1"/>
              </a:solidFill>
              <a:round/>
            </a:ln>
            <a:effectLst/>
          </c:spPr>
          <c:marker>
            <c:symbol val="none"/>
          </c:marker>
          <c:cat>
            <c:numRef>
              <c:f>'[1]Tabell kulturarvsarb'!$B$26:$T$26</c:f>
              <c:numCache>
                <c:formatCode>General</c:formatCode>
                <c:ptCount val="19"/>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numCache>
            </c:numRef>
          </c:cat>
          <c:val>
            <c:numRef>
              <c:f>'[1]Tabell kulturarvsarb'!$B$27:$T$27</c:f>
              <c:numCache>
                <c:formatCode>General</c:formatCode>
                <c:ptCount val="19"/>
                <c:pt idx="0">
                  <c:v>3160.5352208872741</c:v>
                </c:pt>
                <c:pt idx="1">
                  <c:v>3160.5352208872741</c:v>
                </c:pt>
                <c:pt idx="2">
                  <c:v>4078.1099624351923</c:v>
                </c:pt>
                <c:pt idx="3">
                  <c:v>4078.1099624351923</c:v>
                </c:pt>
                <c:pt idx="4">
                  <c:v>4078.1099624351923</c:v>
                </c:pt>
                <c:pt idx="5">
                  <c:v>4078.1099624351923</c:v>
                </c:pt>
                <c:pt idx="6">
                  <c:v>4078.1099624351923</c:v>
                </c:pt>
                <c:pt idx="7">
                  <c:v>3976.1572133743125</c:v>
                </c:pt>
                <c:pt idx="8">
                  <c:v>3772.2517152525529</c:v>
                </c:pt>
                <c:pt idx="9">
                  <c:v>3874.2044643134327</c:v>
                </c:pt>
                <c:pt idx="10">
                  <c:v>3772.2517152525529</c:v>
                </c:pt>
                <c:pt idx="11">
                  <c:v>3670.2989661916731</c:v>
                </c:pt>
                <c:pt idx="12">
                  <c:v>4689.8264568004715</c:v>
                </c:pt>
                <c:pt idx="13">
                  <c:v>4689.8264568004715</c:v>
                </c:pt>
                <c:pt idx="14">
                  <c:v>4689.8264568004715</c:v>
                </c:pt>
                <c:pt idx="15">
                  <c:v>4689.8264568004715</c:v>
                </c:pt>
                <c:pt idx="16">
                  <c:v>4689.8264568004715</c:v>
                </c:pt>
                <c:pt idx="17">
                  <c:v>4842.7555803917912</c:v>
                </c:pt>
                <c:pt idx="18">
                  <c:v>4750</c:v>
                </c:pt>
              </c:numCache>
            </c:numRef>
          </c:val>
          <c:smooth val="0"/>
          <c:extLst>
            <c:ext xmlns:c16="http://schemas.microsoft.com/office/drawing/2014/chart" uri="{C3380CC4-5D6E-409C-BE32-E72D297353CC}">
              <c16:uniqueId val="{00000000-21ED-4933-8CD8-CC111F494FF5}"/>
            </c:ext>
          </c:extLst>
        </c:ser>
        <c:ser>
          <c:idx val="1"/>
          <c:order val="1"/>
          <c:tx>
            <c:strRef>
              <c:f>'[1]Tabell kulturarvsarb'!$A$28</c:f>
              <c:strCache>
                <c:ptCount val="1"/>
                <c:pt idx="0">
                  <c:v>Bidrag till arbetslivsmuseer</c:v>
                </c:pt>
              </c:strCache>
            </c:strRef>
          </c:tx>
          <c:spPr>
            <a:ln w="28575" cap="rnd">
              <a:solidFill>
                <a:schemeClr val="accent2"/>
              </a:solidFill>
              <a:round/>
            </a:ln>
            <a:effectLst/>
          </c:spPr>
          <c:marker>
            <c:symbol val="none"/>
          </c:marker>
          <c:cat>
            <c:numRef>
              <c:f>'[1]Tabell kulturarvsarb'!$B$26:$T$26</c:f>
              <c:numCache>
                <c:formatCode>General</c:formatCode>
                <c:ptCount val="19"/>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numCache>
            </c:numRef>
          </c:cat>
          <c:val>
            <c:numRef>
              <c:f>'[1]Tabell kulturarvsarb'!$B$28:$T$28</c:f>
              <c:numCache>
                <c:formatCode>General</c:formatCode>
                <c:ptCount val="19"/>
                <c:pt idx="2">
                  <c:v>4791.7792058613513</c:v>
                </c:pt>
                <c:pt idx="3">
                  <c:v>4689.8264568004715</c:v>
                </c:pt>
                <c:pt idx="4">
                  <c:v>4689.8264568004715</c:v>
                </c:pt>
                <c:pt idx="5">
                  <c:v>4649.0453571761191</c:v>
                </c:pt>
                <c:pt idx="6">
                  <c:v>4587.8737077395917</c:v>
                </c:pt>
                <c:pt idx="7">
                  <c:v>4485.9209586787119</c:v>
                </c:pt>
                <c:pt idx="8">
                  <c:v>4485.9209586787119</c:v>
                </c:pt>
                <c:pt idx="9">
                  <c:v>4383.9682096178321</c:v>
                </c:pt>
                <c:pt idx="10">
                  <c:v>6494.3901151780437</c:v>
                </c:pt>
                <c:pt idx="11">
                  <c:v>6321.0704417745483</c:v>
                </c:pt>
                <c:pt idx="12">
                  <c:v>6270.0940672441084</c:v>
                </c:pt>
                <c:pt idx="13">
                  <c:v>6270.0940672441084</c:v>
                </c:pt>
                <c:pt idx="14">
                  <c:v>6280.2893421501967</c:v>
                </c:pt>
                <c:pt idx="15">
                  <c:v>6290.4846170562842</c:v>
                </c:pt>
                <c:pt idx="16">
                  <c:v>8298.9537735556169</c:v>
                </c:pt>
                <c:pt idx="17">
                  <c:v>8156.2199248703846</c:v>
                </c:pt>
                <c:pt idx="18">
                  <c:v>0</c:v>
                </c:pt>
              </c:numCache>
            </c:numRef>
          </c:val>
          <c:smooth val="0"/>
          <c:extLst>
            <c:ext xmlns:c16="http://schemas.microsoft.com/office/drawing/2014/chart" uri="{C3380CC4-5D6E-409C-BE32-E72D297353CC}">
              <c16:uniqueId val="{00000001-21ED-4933-8CD8-CC111F494FF5}"/>
            </c:ext>
          </c:extLst>
        </c:ser>
        <c:ser>
          <c:idx val="2"/>
          <c:order val="2"/>
          <c:tx>
            <c:strRef>
              <c:f>'[1]Tabell kulturarvsarb'!$A$29</c:f>
              <c:strCache>
                <c:ptCount val="1"/>
                <c:pt idx="0">
                  <c:v>Bidrag till kulturarvsarbete</c:v>
                </c:pt>
              </c:strCache>
            </c:strRef>
          </c:tx>
          <c:spPr>
            <a:ln w="28575" cap="rnd">
              <a:solidFill>
                <a:schemeClr val="accent3"/>
              </a:solidFill>
              <a:round/>
            </a:ln>
            <a:effectLst/>
          </c:spPr>
          <c:marker>
            <c:symbol val="none"/>
          </c:marker>
          <c:cat>
            <c:numRef>
              <c:f>'[1]Tabell kulturarvsarb'!$B$26:$T$26</c:f>
              <c:numCache>
                <c:formatCode>General</c:formatCode>
                <c:ptCount val="19"/>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numCache>
            </c:numRef>
          </c:cat>
          <c:val>
            <c:numRef>
              <c:f>'[1]Tabell kulturarvsarb'!$B$29:$T$29</c:f>
              <c:numCache>
                <c:formatCode>General</c:formatCode>
                <c:ptCount val="19"/>
                <c:pt idx="16">
                  <c:v>0</c:v>
                </c:pt>
                <c:pt idx="17">
                  <c:v>8156.2199248703855</c:v>
                </c:pt>
                <c:pt idx="18">
                  <c:v>16000</c:v>
                </c:pt>
              </c:numCache>
            </c:numRef>
          </c:val>
          <c:smooth val="0"/>
          <c:extLst>
            <c:ext xmlns:c16="http://schemas.microsoft.com/office/drawing/2014/chart" uri="{C3380CC4-5D6E-409C-BE32-E72D297353CC}">
              <c16:uniqueId val="{00000002-21ED-4933-8CD8-CC111F494FF5}"/>
            </c:ext>
          </c:extLst>
        </c:ser>
        <c:dLbls>
          <c:showLegendKey val="0"/>
          <c:showVal val="0"/>
          <c:showCatName val="0"/>
          <c:showSerName val="0"/>
          <c:showPercent val="0"/>
          <c:showBubbleSize val="0"/>
        </c:dLbls>
        <c:smooth val="0"/>
        <c:axId val="690949776"/>
        <c:axId val="690953712"/>
      </c:lineChart>
      <c:catAx>
        <c:axId val="6909497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690953712"/>
        <c:crosses val="autoZero"/>
        <c:auto val="1"/>
        <c:lblAlgn val="ctr"/>
        <c:lblOffset val="100"/>
        <c:noMultiLvlLbl val="0"/>
      </c:catAx>
      <c:valAx>
        <c:axId val="69095371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Tusen kronor</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v-SE"/>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69094977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v-SE"/>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'[2]Tab 12'!$B$6</c:f>
              <c:strCache>
                <c:ptCount val="1"/>
                <c:pt idx="0">
                  <c:v>Sveriges Hembygdsförbund</c:v>
                </c:pt>
              </c:strCache>
            </c:strRef>
          </c:tx>
          <c:spPr>
            <a:ln w="28575" cap="rnd">
              <a:solidFill>
                <a:schemeClr val="accent1"/>
              </a:solidFill>
              <a:round/>
            </a:ln>
            <a:effectLst/>
          </c:spPr>
          <c:marker>
            <c:symbol val="none"/>
          </c:marker>
          <c:cat>
            <c:numRef>
              <c:f>'[2]Tab 12'!$C$5:$K$5</c:f>
              <c:numCache>
                <c:formatCode>General</c:formatCode>
                <c:ptCount val="9"/>
                <c:pt idx="0">
                  <c:v>2010</c:v>
                </c:pt>
                <c:pt idx="1">
                  <c:v>2011</c:v>
                </c:pt>
                <c:pt idx="2">
                  <c:v>2012</c:v>
                </c:pt>
                <c:pt idx="3">
                  <c:v>2013</c:v>
                </c:pt>
                <c:pt idx="4">
                  <c:v>2014</c:v>
                </c:pt>
                <c:pt idx="5">
                  <c:v>2015</c:v>
                </c:pt>
                <c:pt idx="6">
                  <c:v>2016</c:v>
                </c:pt>
                <c:pt idx="7">
                  <c:v>2017</c:v>
                </c:pt>
                <c:pt idx="8">
                  <c:v>2018</c:v>
                </c:pt>
              </c:numCache>
            </c:numRef>
          </c:cat>
          <c:val>
            <c:numRef>
              <c:f>'[2]Tab 12'!$C$6:$K$6</c:f>
              <c:numCache>
                <c:formatCode>General</c:formatCode>
                <c:ptCount val="9"/>
                <c:pt idx="0">
                  <c:v>1928.4544915310089</c:v>
                </c:pt>
                <c:pt idx="1">
                  <c:v>1879.1022059531836</c:v>
                </c:pt>
                <c:pt idx="2">
                  <c:v>2121.7441120305539</c:v>
                </c:pt>
                <c:pt idx="3">
                  <c:v>2137.3291727695341</c:v>
                </c:pt>
                <c:pt idx="4">
                  <c:v>2095.1226514402374</c:v>
                </c:pt>
                <c:pt idx="5">
                  <c:v>2096.0587202808356</c:v>
                </c:pt>
                <c:pt idx="6">
                  <c:v>2075.6565433113169</c:v>
                </c:pt>
                <c:pt idx="7">
                  <c:v>2039.0549812175962</c:v>
                </c:pt>
                <c:pt idx="8">
                  <c:v>2000</c:v>
                </c:pt>
              </c:numCache>
            </c:numRef>
          </c:val>
          <c:smooth val="0"/>
          <c:extLst>
            <c:ext xmlns:c16="http://schemas.microsoft.com/office/drawing/2014/chart" uri="{C3380CC4-5D6E-409C-BE32-E72D297353CC}">
              <c16:uniqueId val="{00000000-4049-4709-BDF0-00803261660F}"/>
            </c:ext>
          </c:extLst>
        </c:ser>
        <c:ser>
          <c:idx val="1"/>
          <c:order val="1"/>
          <c:tx>
            <c:strRef>
              <c:f>'[2]Tab 12'!$B$7</c:f>
              <c:strCache>
                <c:ptCount val="1"/>
                <c:pt idx="0">
                  <c:v>Svenska Byggnadsvårdsföreningen</c:v>
                </c:pt>
              </c:strCache>
            </c:strRef>
          </c:tx>
          <c:spPr>
            <a:ln w="28575" cap="rnd">
              <a:solidFill>
                <a:schemeClr val="accent2"/>
              </a:solidFill>
              <a:round/>
            </a:ln>
            <a:effectLst/>
          </c:spPr>
          <c:marker>
            <c:symbol val="none"/>
          </c:marker>
          <c:cat>
            <c:numRef>
              <c:f>'[2]Tab 12'!$C$5:$K$5</c:f>
              <c:numCache>
                <c:formatCode>General</c:formatCode>
                <c:ptCount val="9"/>
                <c:pt idx="0">
                  <c:v>2010</c:v>
                </c:pt>
                <c:pt idx="1">
                  <c:v>2011</c:v>
                </c:pt>
                <c:pt idx="2">
                  <c:v>2012</c:v>
                </c:pt>
                <c:pt idx="3">
                  <c:v>2013</c:v>
                </c:pt>
                <c:pt idx="4">
                  <c:v>2014</c:v>
                </c:pt>
                <c:pt idx="5">
                  <c:v>2015</c:v>
                </c:pt>
                <c:pt idx="6">
                  <c:v>2016</c:v>
                </c:pt>
                <c:pt idx="7">
                  <c:v>2017</c:v>
                </c:pt>
                <c:pt idx="8">
                  <c:v>2018</c:v>
                </c:pt>
              </c:numCache>
            </c:numRef>
          </c:cat>
          <c:val>
            <c:numRef>
              <c:f>'[2]Tab 12'!$C$7:$K$7</c:f>
              <c:numCache>
                <c:formatCode>General</c:formatCode>
                <c:ptCount val="9"/>
                <c:pt idx="0">
                  <c:v>941.50135108416259</c:v>
                </c:pt>
                <c:pt idx="1">
                  <c:v>906.86189512892133</c:v>
                </c:pt>
                <c:pt idx="2">
                  <c:v>940.67472947167414</c:v>
                </c:pt>
                <c:pt idx="3">
                  <c:v>909.72425651149456</c:v>
                </c:pt>
                <c:pt idx="4">
                  <c:v>911.37835337650324</c:v>
                </c:pt>
                <c:pt idx="5">
                  <c:v>911.78554332216345</c:v>
                </c:pt>
                <c:pt idx="6">
                  <c:v>902.91059634042279</c:v>
                </c:pt>
                <c:pt idx="7">
                  <c:v>886.98891682965439</c:v>
                </c:pt>
                <c:pt idx="8">
                  <c:v>870</c:v>
                </c:pt>
              </c:numCache>
            </c:numRef>
          </c:val>
          <c:smooth val="0"/>
          <c:extLst>
            <c:ext xmlns:c16="http://schemas.microsoft.com/office/drawing/2014/chart" uri="{C3380CC4-5D6E-409C-BE32-E72D297353CC}">
              <c16:uniqueId val="{00000001-4049-4709-BDF0-00803261660F}"/>
            </c:ext>
          </c:extLst>
        </c:ser>
        <c:ser>
          <c:idx val="2"/>
          <c:order val="2"/>
          <c:tx>
            <c:strRef>
              <c:f>'[2]Tab 12'!$B$8</c:f>
              <c:strCache>
                <c:ptCount val="1"/>
                <c:pt idx="0">
                  <c:v>ArbetSam</c:v>
                </c:pt>
              </c:strCache>
            </c:strRef>
          </c:tx>
          <c:spPr>
            <a:ln w="28575" cap="rnd">
              <a:solidFill>
                <a:schemeClr val="accent3"/>
              </a:solidFill>
              <a:round/>
            </a:ln>
            <a:effectLst/>
          </c:spPr>
          <c:marker>
            <c:symbol val="none"/>
          </c:marker>
          <c:cat>
            <c:numRef>
              <c:f>'[2]Tab 12'!$C$5:$K$5</c:f>
              <c:numCache>
                <c:formatCode>General</c:formatCode>
                <c:ptCount val="9"/>
                <c:pt idx="0">
                  <c:v>2010</c:v>
                </c:pt>
                <c:pt idx="1">
                  <c:v>2011</c:v>
                </c:pt>
                <c:pt idx="2">
                  <c:v>2012</c:v>
                </c:pt>
                <c:pt idx="3">
                  <c:v>2013</c:v>
                </c:pt>
                <c:pt idx="4">
                  <c:v>2014</c:v>
                </c:pt>
                <c:pt idx="5">
                  <c:v>2015</c:v>
                </c:pt>
                <c:pt idx="6">
                  <c:v>2016</c:v>
                </c:pt>
                <c:pt idx="7">
                  <c:v>2017</c:v>
                </c:pt>
                <c:pt idx="8">
                  <c:v>2018</c:v>
                </c:pt>
              </c:numCache>
            </c:numRef>
          </c:cat>
          <c:val>
            <c:numRef>
              <c:f>'[2]Tab 12'!$C$8:$K$8</c:f>
              <c:numCache>
                <c:formatCode>General</c:formatCode>
                <c:ptCount val="9"/>
                <c:pt idx="0">
                  <c:v>216.43709220325579</c:v>
                </c:pt>
                <c:pt idx="1">
                  <c:v>316.34717271939115</c:v>
                </c:pt>
                <c:pt idx="2">
                  <c:v>365.81795035009549</c:v>
                </c:pt>
                <c:pt idx="3">
                  <c:v>365.98102273450928</c:v>
                </c:pt>
                <c:pt idx="4">
                  <c:v>419.02453028804746</c:v>
                </c:pt>
                <c:pt idx="5">
                  <c:v>419.21174405616711</c:v>
                </c:pt>
                <c:pt idx="6">
                  <c:v>467.02272224504628</c:v>
                </c:pt>
                <c:pt idx="7">
                  <c:v>458.78737077395914</c:v>
                </c:pt>
                <c:pt idx="8">
                  <c:v>540</c:v>
                </c:pt>
              </c:numCache>
            </c:numRef>
          </c:val>
          <c:smooth val="0"/>
          <c:extLst>
            <c:ext xmlns:c16="http://schemas.microsoft.com/office/drawing/2014/chart" uri="{C3380CC4-5D6E-409C-BE32-E72D297353CC}">
              <c16:uniqueId val="{00000002-4049-4709-BDF0-00803261660F}"/>
            </c:ext>
          </c:extLst>
        </c:ser>
        <c:dLbls>
          <c:showLegendKey val="0"/>
          <c:showVal val="0"/>
          <c:showCatName val="0"/>
          <c:showSerName val="0"/>
          <c:showPercent val="0"/>
          <c:showBubbleSize val="0"/>
        </c:dLbls>
        <c:smooth val="0"/>
        <c:axId val="608490200"/>
        <c:axId val="608489544"/>
        <c:extLst>
          <c:ext xmlns:c15="http://schemas.microsoft.com/office/drawing/2012/chart" uri="{02D57815-91ED-43cb-92C2-25804820EDAC}">
            <c15:filteredLineSeries>
              <c15:ser>
                <c:idx val="3"/>
                <c:order val="3"/>
                <c:tx>
                  <c:strRef>
                    <c:extLst>
                      <c:ext uri="{02D57815-91ED-43cb-92C2-25804820EDAC}">
                        <c15:formulaRef>
                          <c15:sqref>'[2]Tab 12'!$B$9</c15:sqref>
                        </c15:formulaRef>
                      </c:ext>
                    </c:extLst>
                    <c:strCache>
                      <c:ptCount val="1"/>
                      <c:pt idx="0">
                        <c:v>ICOMOS Sweden</c:v>
                      </c:pt>
                    </c:strCache>
                  </c:strRef>
                </c:tx>
                <c:spPr>
                  <a:ln w="28575" cap="rnd">
                    <a:solidFill>
                      <a:schemeClr val="accent4"/>
                    </a:solidFill>
                    <a:round/>
                  </a:ln>
                  <a:effectLst/>
                </c:spPr>
                <c:marker>
                  <c:symbol val="none"/>
                </c:marker>
                <c:cat>
                  <c:numRef>
                    <c:extLst>
                      <c:ext uri="{02D57815-91ED-43cb-92C2-25804820EDAC}">
                        <c15:formulaRef>
                          <c15:sqref>'[2]Tab 12'!$C$5:$K$5</c15:sqref>
                        </c15:formulaRef>
                      </c:ext>
                    </c:extLst>
                    <c:numCache>
                      <c:formatCode>General</c:formatCode>
                      <c:ptCount val="9"/>
                      <c:pt idx="0">
                        <c:v>2010</c:v>
                      </c:pt>
                      <c:pt idx="1">
                        <c:v>2011</c:v>
                      </c:pt>
                      <c:pt idx="2">
                        <c:v>2012</c:v>
                      </c:pt>
                      <c:pt idx="3">
                        <c:v>2013</c:v>
                      </c:pt>
                      <c:pt idx="4">
                        <c:v>2014</c:v>
                      </c:pt>
                      <c:pt idx="5">
                        <c:v>2015</c:v>
                      </c:pt>
                      <c:pt idx="6">
                        <c:v>2016</c:v>
                      </c:pt>
                      <c:pt idx="7">
                        <c:v>2017</c:v>
                      </c:pt>
                      <c:pt idx="8">
                        <c:v>2018</c:v>
                      </c:pt>
                    </c:numCache>
                  </c:numRef>
                </c:cat>
                <c:val>
                  <c:numRef>
                    <c:extLst>
                      <c:ext uri="{02D57815-91ED-43cb-92C2-25804820EDAC}">
                        <c15:formulaRef>
                          <c15:sqref>'[2]Tab 12'!$C$9:$K$9</c15:sqref>
                        </c15:formulaRef>
                      </c:ext>
                    </c:extLst>
                    <c:numCache>
                      <c:formatCode>General</c:formatCode>
                      <c:ptCount val="9"/>
                      <c:pt idx="0">
                        <c:v>119.04040071179068</c:v>
                      </c:pt>
                      <c:pt idx="1">
                        <c:v>100.17660469447387</c:v>
                      </c:pt>
                      <c:pt idx="2">
                        <c:v>156.77912157861235</c:v>
                      </c:pt>
                      <c:pt idx="3">
                        <c:v>156.84900974336114</c:v>
                      </c:pt>
                      <c:pt idx="4">
                        <c:v>219.98787840122492</c:v>
                      </c:pt>
                      <c:pt idx="5">
                        <c:v>220.08616562948774</c:v>
                      </c:pt>
                      <c:pt idx="6">
                        <c:v>166.05252346490533</c:v>
                      </c:pt>
                      <c:pt idx="7">
                        <c:v>163.1243984974077</c:v>
                      </c:pt>
                      <c:pt idx="8">
                        <c:v>160</c:v>
                      </c:pt>
                    </c:numCache>
                  </c:numRef>
                </c:val>
                <c:smooth val="0"/>
                <c:extLst>
                  <c:ext xmlns:c16="http://schemas.microsoft.com/office/drawing/2014/chart" uri="{C3380CC4-5D6E-409C-BE32-E72D297353CC}">
                    <c16:uniqueId val="{00000003-4049-4709-BDF0-00803261660F}"/>
                  </c:ext>
                </c:extLst>
              </c15:ser>
            </c15:filteredLineSeries>
            <c15:filteredLineSeries>
              <c15:ser>
                <c:idx val="4"/>
                <c:order val="4"/>
                <c:tx>
                  <c:strRef>
                    <c:extLst xmlns:c15="http://schemas.microsoft.com/office/drawing/2012/chart">
                      <c:ext xmlns:c15="http://schemas.microsoft.com/office/drawing/2012/chart" uri="{02D57815-91ED-43cb-92C2-25804820EDAC}">
                        <c15:formulaRef>
                          <c15:sqref>'[2]Tab 12'!$B$10</c15:sqref>
                        </c15:formulaRef>
                      </c:ext>
                    </c:extLst>
                    <c:strCache>
                      <c:ptCount val="1"/>
                      <c:pt idx="0">
                        <c:v>Kulturarv utan gränser</c:v>
                      </c:pt>
                    </c:strCache>
                  </c:strRef>
                </c:tx>
                <c:spPr>
                  <a:ln w="28575" cap="rnd">
                    <a:solidFill>
                      <a:schemeClr val="accent5"/>
                    </a:solidFill>
                    <a:round/>
                  </a:ln>
                  <a:effectLst/>
                </c:spPr>
                <c:marker>
                  <c:symbol val="none"/>
                </c:marker>
                <c:cat>
                  <c:numRef>
                    <c:extLst xmlns:c15="http://schemas.microsoft.com/office/drawing/2012/chart">
                      <c:ext xmlns:c15="http://schemas.microsoft.com/office/drawing/2012/chart" uri="{02D57815-91ED-43cb-92C2-25804820EDAC}">
                        <c15:formulaRef>
                          <c15:sqref>'[2]Tab 12'!$C$5:$K$5</c15:sqref>
                        </c15:formulaRef>
                      </c:ext>
                    </c:extLst>
                    <c:numCache>
                      <c:formatCode>General</c:formatCode>
                      <c:ptCount val="9"/>
                      <c:pt idx="0">
                        <c:v>2010</c:v>
                      </c:pt>
                      <c:pt idx="1">
                        <c:v>2011</c:v>
                      </c:pt>
                      <c:pt idx="2">
                        <c:v>2012</c:v>
                      </c:pt>
                      <c:pt idx="3">
                        <c:v>2013</c:v>
                      </c:pt>
                      <c:pt idx="4">
                        <c:v>2014</c:v>
                      </c:pt>
                      <c:pt idx="5">
                        <c:v>2015</c:v>
                      </c:pt>
                      <c:pt idx="6">
                        <c:v>2016</c:v>
                      </c:pt>
                      <c:pt idx="7">
                        <c:v>2017</c:v>
                      </c:pt>
                      <c:pt idx="8">
                        <c:v>2018</c:v>
                      </c:pt>
                    </c:numCache>
                  </c:numRef>
                </c:cat>
                <c:val>
                  <c:numRef>
                    <c:extLst xmlns:c15="http://schemas.microsoft.com/office/drawing/2012/chart">
                      <c:ext xmlns:c15="http://schemas.microsoft.com/office/drawing/2012/chart" uri="{02D57815-91ED-43cb-92C2-25804820EDAC}">
                        <c15:formulaRef>
                          <c15:sqref>'[2]Tab 12'!$C$10:$K$10</c15:sqref>
                        </c15:formulaRef>
                      </c:ext>
                    </c:extLst>
                    <c:numCache>
                      <c:formatCode>General</c:formatCode>
                      <c:ptCount val="9"/>
                      <c:pt idx="0">
                        <c:v>135.27318262703486</c:v>
                      </c:pt>
                      <c:pt idx="1">
                        <c:v>115.99396333044342</c:v>
                      </c:pt>
                      <c:pt idx="2">
                        <c:v>167.2310630171865</c:v>
                      </c:pt>
                      <c:pt idx="3">
                        <c:v>167.30561039291854</c:v>
                      </c:pt>
                      <c:pt idx="4">
                        <c:v>167.60981211521897</c:v>
                      </c:pt>
                      <c:pt idx="5">
                        <c:v>167.68469762246684</c:v>
                      </c:pt>
                      <c:pt idx="6">
                        <c:v>166.05252346490533</c:v>
                      </c:pt>
                      <c:pt idx="7">
                        <c:v>163.1243984974077</c:v>
                      </c:pt>
                      <c:pt idx="8">
                        <c:v>160</c:v>
                      </c:pt>
                    </c:numCache>
                  </c:numRef>
                </c:val>
                <c:smooth val="0"/>
                <c:extLst xmlns:c15="http://schemas.microsoft.com/office/drawing/2012/chart">
                  <c:ext xmlns:c16="http://schemas.microsoft.com/office/drawing/2014/chart" uri="{C3380CC4-5D6E-409C-BE32-E72D297353CC}">
                    <c16:uniqueId val="{00000004-4049-4709-BDF0-00803261660F}"/>
                  </c:ext>
                </c:extLst>
              </c15:ser>
            </c15:filteredLineSeries>
            <c15:filteredLineSeries>
              <c15:ser>
                <c:idx val="5"/>
                <c:order val="5"/>
                <c:tx>
                  <c:strRef>
                    <c:extLst xmlns:c15="http://schemas.microsoft.com/office/drawing/2012/chart">
                      <c:ext xmlns:c15="http://schemas.microsoft.com/office/drawing/2012/chart" uri="{02D57815-91ED-43cb-92C2-25804820EDAC}">
                        <c15:formulaRef>
                          <c15:sqref>'[2]Tab 12'!$B$11</c15:sqref>
                        </c15:formulaRef>
                      </c:ext>
                    </c:extLst>
                    <c:strCache>
                      <c:ptCount val="1"/>
                      <c:pt idx="0">
                        <c:v>Europa Nostra</c:v>
                      </c:pt>
                    </c:strCache>
                  </c:strRef>
                </c:tx>
                <c:spPr>
                  <a:ln w="28575" cap="rnd">
                    <a:solidFill>
                      <a:schemeClr val="accent6"/>
                    </a:solidFill>
                    <a:round/>
                  </a:ln>
                  <a:effectLst/>
                </c:spPr>
                <c:marker>
                  <c:symbol val="none"/>
                </c:marker>
                <c:cat>
                  <c:numRef>
                    <c:extLst xmlns:c15="http://schemas.microsoft.com/office/drawing/2012/chart">
                      <c:ext xmlns:c15="http://schemas.microsoft.com/office/drawing/2012/chart" uri="{02D57815-91ED-43cb-92C2-25804820EDAC}">
                        <c15:formulaRef>
                          <c15:sqref>'[2]Tab 12'!$C$5:$K$5</c15:sqref>
                        </c15:formulaRef>
                      </c:ext>
                    </c:extLst>
                    <c:numCache>
                      <c:formatCode>General</c:formatCode>
                      <c:ptCount val="9"/>
                      <c:pt idx="0">
                        <c:v>2010</c:v>
                      </c:pt>
                      <c:pt idx="1">
                        <c:v>2011</c:v>
                      </c:pt>
                      <c:pt idx="2">
                        <c:v>2012</c:v>
                      </c:pt>
                      <c:pt idx="3">
                        <c:v>2013</c:v>
                      </c:pt>
                      <c:pt idx="4">
                        <c:v>2014</c:v>
                      </c:pt>
                      <c:pt idx="5">
                        <c:v>2015</c:v>
                      </c:pt>
                      <c:pt idx="6">
                        <c:v>2016</c:v>
                      </c:pt>
                      <c:pt idx="7">
                        <c:v>2017</c:v>
                      </c:pt>
                      <c:pt idx="8">
                        <c:v>2018</c:v>
                      </c:pt>
                    </c:numCache>
                  </c:numRef>
                </c:cat>
                <c:val>
                  <c:numRef>
                    <c:extLst xmlns:c15="http://schemas.microsoft.com/office/drawing/2012/chart">
                      <c:ext xmlns:c15="http://schemas.microsoft.com/office/drawing/2012/chart" uri="{02D57815-91ED-43cb-92C2-25804820EDAC}">
                        <c15:formulaRef>
                          <c15:sqref>'[2]Tab 12'!$C$11:$K$11</c15:sqref>
                        </c15:formulaRef>
                      </c:ext>
                    </c:extLst>
                    <c:numCache>
                      <c:formatCode>General</c:formatCode>
                      <c:ptCount val="9"/>
                      <c:pt idx="0">
                        <c:v>227.25894681341856</c:v>
                      </c:pt>
                      <c:pt idx="1">
                        <c:v>205.62566226760427</c:v>
                      </c:pt>
                      <c:pt idx="2">
                        <c:v>188.13494589433483</c:v>
                      </c:pt>
                      <c:pt idx="3">
                        <c:v>156.84900974336114</c:v>
                      </c:pt>
                      <c:pt idx="4">
                        <c:v>104.75613257201186</c:v>
                      </c:pt>
                      <c:pt idx="5">
                        <c:v>104.80293601404178</c:v>
                      </c:pt>
                      <c:pt idx="6">
                        <c:v>103.78282716556583</c:v>
                      </c:pt>
                      <c:pt idx="7">
                        <c:v>101.95274906087981</c:v>
                      </c:pt>
                      <c:pt idx="8">
                        <c:v>100</c:v>
                      </c:pt>
                    </c:numCache>
                  </c:numRef>
                </c:val>
                <c:smooth val="0"/>
                <c:extLst xmlns:c15="http://schemas.microsoft.com/office/drawing/2012/chart">
                  <c:ext xmlns:c16="http://schemas.microsoft.com/office/drawing/2014/chart" uri="{C3380CC4-5D6E-409C-BE32-E72D297353CC}">
                    <c16:uniqueId val="{00000005-4049-4709-BDF0-00803261660F}"/>
                  </c:ext>
                </c:extLst>
              </c15:ser>
            </c15:filteredLineSeries>
          </c:ext>
        </c:extLst>
      </c:lineChart>
      <c:catAx>
        <c:axId val="6084902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608489544"/>
        <c:crosses val="autoZero"/>
        <c:auto val="1"/>
        <c:lblAlgn val="ctr"/>
        <c:lblOffset val="100"/>
        <c:noMultiLvlLbl val="0"/>
      </c:catAx>
      <c:valAx>
        <c:axId val="608489544"/>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Tusen kronor</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v-SE"/>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60849020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v-SE"/>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stacked"/>
        <c:varyColors val="0"/>
        <c:ser>
          <c:idx val="1"/>
          <c:order val="0"/>
          <c:tx>
            <c:v>Fornlämningar</c:v>
          </c:tx>
          <c:spPr>
            <a:solidFill>
              <a:schemeClr val="accent2"/>
            </a:solidFill>
            <a:ln>
              <a:noFill/>
            </a:ln>
            <a:effectLst/>
          </c:spPr>
          <c:invertIfNegative val="0"/>
          <c:cat>
            <c:strRef>
              <c:f>'[2]Tab 16 och 17'!$I$161:$I$202</c:f>
              <c:strCache>
                <c:ptCount val="42"/>
                <c:pt idx="0">
                  <c:v>Stockholm 2015</c:v>
                </c:pt>
                <c:pt idx="1">
                  <c:v>2018</c:v>
                </c:pt>
                <c:pt idx="2">
                  <c:v>Uppsala 2015</c:v>
                </c:pt>
                <c:pt idx="3">
                  <c:v>2018</c:v>
                </c:pt>
                <c:pt idx="4">
                  <c:v>Södermanland 2015</c:v>
                </c:pt>
                <c:pt idx="5">
                  <c:v>Södermanland</c:v>
                </c:pt>
                <c:pt idx="6">
                  <c:v>Östergötland 2015</c:v>
                </c:pt>
                <c:pt idx="7">
                  <c:v>2018</c:v>
                </c:pt>
                <c:pt idx="8">
                  <c:v>Jönköping 2015</c:v>
                </c:pt>
                <c:pt idx="9">
                  <c:v>2018</c:v>
                </c:pt>
                <c:pt idx="10">
                  <c:v>Kronoberg 2015</c:v>
                </c:pt>
                <c:pt idx="11">
                  <c:v>2018</c:v>
                </c:pt>
                <c:pt idx="12">
                  <c:v>Kalmar 2015</c:v>
                </c:pt>
                <c:pt idx="13">
                  <c:v>2018</c:v>
                </c:pt>
                <c:pt idx="14">
                  <c:v>Gotland 2015</c:v>
                </c:pt>
                <c:pt idx="15">
                  <c:v>2018</c:v>
                </c:pt>
                <c:pt idx="16">
                  <c:v>Blekinge 2015</c:v>
                </c:pt>
                <c:pt idx="17">
                  <c:v>2018</c:v>
                </c:pt>
                <c:pt idx="18">
                  <c:v>Skåne 2015</c:v>
                </c:pt>
                <c:pt idx="19">
                  <c:v>2018</c:v>
                </c:pt>
                <c:pt idx="20">
                  <c:v>Halland 2015</c:v>
                </c:pt>
                <c:pt idx="21">
                  <c:v>2018</c:v>
                </c:pt>
                <c:pt idx="22">
                  <c:v>Västra Götaland 2015</c:v>
                </c:pt>
                <c:pt idx="23">
                  <c:v>2018</c:v>
                </c:pt>
                <c:pt idx="24">
                  <c:v>Värmland 2015</c:v>
                </c:pt>
                <c:pt idx="25">
                  <c:v>2018</c:v>
                </c:pt>
                <c:pt idx="26">
                  <c:v>Örebro 2015</c:v>
                </c:pt>
                <c:pt idx="27">
                  <c:v>2018</c:v>
                </c:pt>
                <c:pt idx="28">
                  <c:v>Västmanland 2015</c:v>
                </c:pt>
                <c:pt idx="29">
                  <c:v>2018</c:v>
                </c:pt>
                <c:pt idx="30">
                  <c:v>Dalarna 2015</c:v>
                </c:pt>
                <c:pt idx="31">
                  <c:v>2018</c:v>
                </c:pt>
                <c:pt idx="32">
                  <c:v>Gävleborg 2015</c:v>
                </c:pt>
                <c:pt idx="33">
                  <c:v>2018</c:v>
                </c:pt>
                <c:pt idx="34">
                  <c:v>Västernorrland 2015</c:v>
                </c:pt>
                <c:pt idx="35">
                  <c:v>2018</c:v>
                </c:pt>
                <c:pt idx="36">
                  <c:v>Jämtland 2015</c:v>
                </c:pt>
                <c:pt idx="37">
                  <c:v>2018</c:v>
                </c:pt>
                <c:pt idx="38">
                  <c:v>Västerbotten 2015</c:v>
                </c:pt>
                <c:pt idx="39">
                  <c:v>2018</c:v>
                </c:pt>
                <c:pt idx="40">
                  <c:v>Norrbotten 2015</c:v>
                </c:pt>
                <c:pt idx="41">
                  <c:v>2018</c:v>
                </c:pt>
              </c:strCache>
            </c:strRef>
          </c:cat>
          <c:val>
            <c:numRef>
              <c:f>'[2]Tab 16 och 17'!$J$161:$J$202</c:f>
              <c:numCache>
                <c:formatCode>General</c:formatCode>
                <c:ptCount val="42"/>
                <c:pt idx="0">
                  <c:v>17647</c:v>
                </c:pt>
                <c:pt idx="1">
                  <c:v>18479</c:v>
                </c:pt>
                <c:pt idx="2">
                  <c:v>19715</c:v>
                </c:pt>
                <c:pt idx="3">
                  <c:v>20269</c:v>
                </c:pt>
                <c:pt idx="4">
                  <c:v>14263</c:v>
                </c:pt>
                <c:pt idx="5">
                  <c:v>14622</c:v>
                </c:pt>
                <c:pt idx="6">
                  <c:v>17205</c:v>
                </c:pt>
                <c:pt idx="7">
                  <c:v>17918</c:v>
                </c:pt>
                <c:pt idx="8">
                  <c:v>9852</c:v>
                </c:pt>
                <c:pt idx="9">
                  <c:v>10170</c:v>
                </c:pt>
                <c:pt idx="10">
                  <c:v>12885</c:v>
                </c:pt>
                <c:pt idx="11">
                  <c:v>13016</c:v>
                </c:pt>
                <c:pt idx="12">
                  <c:v>15333</c:v>
                </c:pt>
                <c:pt idx="13">
                  <c:v>15808</c:v>
                </c:pt>
                <c:pt idx="14">
                  <c:v>13157</c:v>
                </c:pt>
                <c:pt idx="15">
                  <c:v>13465</c:v>
                </c:pt>
                <c:pt idx="16">
                  <c:v>4115</c:v>
                </c:pt>
                <c:pt idx="17">
                  <c:v>4324</c:v>
                </c:pt>
                <c:pt idx="18">
                  <c:v>19383</c:v>
                </c:pt>
                <c:pt idx="19">
                  <c:v>20119</c:v>
                </c:pt>
                <c:pt idx="20">
                  <c:v>7561</c:v>
                </c:pt>
                <c:pt idx="21">
                  <c:v>7769</c:v>
                </c:pt>
                <c:pt idx="22">
                  <c:v>44807</c:v>
                </c:pt>
                <c:pt idx="23">
                  <c:v>45627</c:v>
                </c:pt>
                <c:pt idx="24">
                  <c:v>11742</c:v>
                </c:pt>
                <c:pt idx="25">
                  <c:v>13073</c:v>
                </c:pt>
                <c:pt idx="26">
                  <c:v>3212</c:v>
                </c:pt>
                <c:pt idx="27">
                  <c:v>3758</c:v>
                </c:pt>
                <c:pt idx="28">
                  <c:v>9639</c:v>
                </c:pt>
                <c:pt idx="29">
                  <c:v>9270</c:v>
                </c:pt>
                <c:pt idx="30">
                  <c:v>8009</c:v>
                </c:pt>
                <c:pt idx="31">
                  <c:v>8434</c:v>
                </c:pt>
                <c:pt idx="32">
                  <c:v>7705</c:v>
                </c:pt>
                <c:pt idx="33">
                  <c:v>8181</c:v>
                </c:pt>
                <c:pt idx="34">
                  <c:v>8557</c:v>
                </c:pt>
                <c:pt idx="35">
                  <c:v>9032</c:v>
                </c:pt>
                <c:pt idx="36">
                  <c:v>10564</c:v>
                </c:pt>
                <c:pt idx="37">
                  <c:v>11868</c:v>
                </c:pt>
                <c:pt idx="38">
                  <c:v>9635</c:v>
                </c:pt>
                <c:pt idx="39">
                  <c:v>10440</c:v>
                </c:pt>
                <c:pt idx="40">
                  <c:v>18683</c:v>
                </c:pt>
                <c:pt idx="41">
                  <c:v>19069</c:v>
                </c:pt>
              </c:numCache>
            </c:numRef>
          </c:val>
          <c:extLst>
            <c:ext xmlns:c16="http://schemas.microsoft.com/office/drawing/2014/chart" uri="{C3380CC4-5D6E-409C-BE32-E72D297353CC}">
              <c16:uniqueId val="{00000000-0815-4550-A38B-467CEAE185BC}"/>
            </c:ext>
          </c:extLst>
        </c:ser>
        <c:ser>
          <c:idx val="2"/>
          <c:order val="1"/>
          <c:tx>
            <c:v>Övriga kulturhistoriska lämningar</c:v>
          </c:tx>
          <c:spPr>
            <a:solidFill>
              <a:schemeClr val="accent3"/>
            </a:solidFill>
            <a:ln>
              <a:noFill/>
            </a:ln>
            <a:effectLst/>
          </c:spPr>
          <c:invertIfNegative val="0"/>
          <c:cat>
            <c:strRef>
              <c:f>'[2]Tab 16 och 17'!$I$161:$I$202</c:f>
              <c:strCache>
                <c:ptCount val="42"/>
                <c:pt idx="0">
                  <c:v>Stockholm 2015</c:v>
                </c:pt>
                <c:pt idx="1">
                  <c:v>2018</c:v>
                </c:pt>
                <c:pt idx="2">
                  <c:v>Uppsala 2015</c:v>
                </c:pt>
                <c:pt idx="3">
                  <c:v>2018</c:v>
                </c:pt>
                <c:pt idx="4">
                  <c:v>Södermanland 2015</c:v>
                </c:pt>
                <c:pt idx="5">
                  <c:v>Södermanland</c:v>
                </c:pt>
                <c:pt idx="6">
                  <c:v>Östergötland 2015</c:v>
                </c:pt>
                <c:pt idx="7">
                  <c:v>2018</c:v>
                </c:pt>
                <c:pt idx="8">
                  <c:v>Jönköping 2015</c:v>
                </c:pt>
                <c:pt idx="9">
                  <c:v>2018</c:v>
                </c:pt>
                <c:pt idx="10">
                  <c:v>Kronoberg 2015</c:v>
                </c:pt>
                <c:pt idx="11">
                  <c:v>2018</c:v>
                </c:pt>
                <c:pt idx="12">
                  <c:v>Kalmar 2015</c:v>
                </c:pt>
                <c:pt idx="13">
                  <c:v>2018</c:v>
                </c:pt>
                <c:pt idx="14">
                  <c:v>Gotland 2015</c:v>
                </c:pt>
                <c:pt idx="15">
                  <c:v>2018</c:v>
                </c:pt>
                <c:pt idx="16">
                  <c:v>Blekinge 2015</c:v>
                </c:pt>
                <c:pt idx="17">
                  <c:v>2018</c:v>
                </c:pt>
                <c:pt idx="18">
                  <c:v>Skåne 2015</c:v>
                </c:pt>
                <c:pt idx="19">
                  <c:v>2018</c:v>
                </c:pt>
                <c:pt idx="20">
                  <c:v>Halland 2015</c:v>
                </c:pt>
                <c:pt idx="21">
                  <c:v>2018</c:v>
                </c:pt>
                <c:pt idx="22">
                  <c:v>Västra Götaland 2015</c:v>
                </c:pt>
                <c:pt idx="23">
                  <c:v>2018</c:v>
                </c:pt>
                <c:pt idx="24">
                  <c:v>Värmland 2015</c:v>
                </c:pt>
                <c:pt idx="25">
                  <c:v>2018</c:v>
                </c:pt>
                <c:pt idx="26">
                  <c:v>Örebro 2015</c:v>
                </c:pt>
                <c:pt idx="27">
                  <c:v>2018</c:v>
                </c:pt>
                <c:pt idx="28">
                  <c:v>Västmanland 2015</c:v>
                </c:pt>
                <c:pt idx="29">
                  <c:v>2018</c:v>
                </c:pt>
                <c:pt idx="30">
                  <c:v>Dalarna 2015</c:v>
                </c:pt>
                <c:pt idx="31">
                  <c:v>2018</c:v>
                </c:pt>
                <c:pt idx="32">
                  <c:v>Gävleborg 2015</c:v>
                </c:pt>
                <c:pt idx="33">
                  <c:v>2018</c:v>
                </c:pt>
                <c:pt idx="34">
                  <c:v>Västernorrland 2015</c:v>
                </c:pt>
                <c:pt idx="35">
                  <c:v>2018</c:v>
                </c:pt>
                <c:pt idx="36">
                  <c:v>Jämtland 2015</c:v>
                </c:pt>
                <c:pt idx="37">
                  <c:v>2018</c:v>
                </c:pt>
                <c:pt idx="38">
                  <c:v>Västerbotten 2015</c:v>
                </c:pt>
                <c:pt idx="39">
                  <c:v>2018</c:v>
                </c:pt>
                <c:pt idx="40">
                  <c:v>Norrbotten 2015</c:v>
                </c:pt>
                <c:pt idx="41">
                  <c:v>2018</c:v>
                </c:pt>
              </c:strCache>
            </c:strRef>
          </c:cat>
          <c:val>
            <c:numRef>
              <c:f>'[2]Tab 16 och 17'!$K$161:$K$202</c:f>
              <c:numCache>
                <c:formatCode>General</c:formatCode>
                <c:ptCount val="42"/>
                <c:pt idx="0">
                  <c:v>14091</c:v>
                </c:pt>
                <c:pt idx="1">
                  <c:v>15013</c:v>
                </c:pt>
                <c:pt idx="2">
                  <c:v>16581</c:v>
                </c:pt>
                <c:pt idx="3">
                  <c:v>19208</c:v>
                </c:pt>
                <c:pt idx="4">
                  <c:v>11889</c:v>
                </c:pt>
                <c:pt idx="5">
                  <c:v>13024</c:v>
                </c:pt>
                <c:pt idx="6">
                  <c:v>16563</c:v>
                </c:pt>
                <c:pt idx="7">
                  <c:v>16764</c:v>
                </c:pt>
                <c:pt idx="8">
                  <c:v>23117</c:v>
                </c:pt>
                <c:pt idx="9">
                  <c:v>24741</c:v>
                </c:pt>
                <c:pt idx="10">
                  <c:v>10407</c:v>
                </c:pt>
                <c:pt idx="11">
                  <c:v>13856</c:v>
                </c:pt>
                <c:pt idx="12">
                  <c:v>18606</c:v>
                </c:pt>
                <c:pt idx="13">
                  <c:v>19295</c:v>
                </c:pt>
                <c:pt idx="14">
                  <c:v>9425</c:v>
                </c:pt>
                <c:pt idx="15">
                  <c:v>10528</c:v>
                </c:pt>
                <c:pt idx="16">
                  <c:v>10149</c:v>
                </c:pt>
                <c:pt idx="17">
                  <c:v>10876</c:v>
                </c:pt>
                <c:pt idx="18">
                  <c:v>21009</c:v>
                </c:pt>
                <c:pt idx="19">
                  <c:v>27299</c:v>
                </c:pt>
                <c:pt idx="20">
                  <c:v>7973</c:v>
                </c:pt>
                <c:pt idx="21">
                  <c:v>8026</c:v>
                </c:pt>
                <c:pt idx="22">
                  <c:v>42937</c:v>
                </c:pt>
                <c:pt idx="23">
                  <c:v>46280</c:v>
                </c:pt>
                <c:pt idx="24">
                  <c:v>12586</c:v>
                </c:pt>
                <c:pt idx="25">
                  <c:v>15118</c:v>
                </c:pt>
                <c:pt idx="26">
                  <c:v>11646</c:v>
                </c:pt>
                <c:pt idx="27">
                  <c:v>13314</c:v>
                </c:pt>
                <c:pt idx="28">
                  <c:v>10701</c:v>
                </c:pt>
                <c:pt idx="29">
                  <c:v>10456</c:v>
                </c:pt>
                <c:pt idx="30">
                  <c:v>13326</c:v>
                </c:pt>
                <c:pt idx="31">
                  <c:v>16442</c:v>
                </c:pt>
                <c:pt idx="32">
                  <c:v>18441</c:v>
                </c:pt>
                <c:pt idx="33">
                  <c:v>20621</c:v>
                </c:pt>
                <c:pt idx="34">
                  <c:v>8030</c:v>
                </c:pt>
                <c:pt idx="35">
                  <c:v>8727</c:v>
                </c:pt>
                <c:pt idx="36">
                  <c:v>11251</c:v>
                </c:pt>
                <c:pt idx="37">
                  <c:v>12904</c:v>
                </c:pt>
                <c:pt idx="38">
                  <c:v>10155</c:v>
                </c:pt>
                <c:pt idx="39">
                  <c:v>12210</c:v>
                </c:pt>
                <c:pt idx="40">
                  <c:v>13320</c:v>
                </c:pt>
                <c:pt idx="41">
                  <c:v>15127</c:v>
                </c:pt>
              </c:numCache>
            </c:numRef>
          </c:val>
          <c:extLst>
            <c:ext xmlns:c16="http://schemas.microsoft.com/office/drawing/2014/chart" uri="{C3380CC4-5D6E-409C-BE32-E72D297353CC}">
              <c16:uniqueId val="{00000001-0815-4550-A38B-467CEAE185BC}"/>
            </c:ext>
          </c:extLst>
        </c:ser>
        <c:dLbls>
          <c:showLegendKey val="0"/>
          <c:showVal val="0"/>
          <c:showCatName val="0"/>
          <c:showSerName val="0"/>
          <c:showPercent val="0"/>
          <c:showBubbleSize val="0"/>
        </c:dLbls>
        <c:gapWidth val="150"/>
        <c:overlap val="100"/>
        <c:axId val="739366584"/>
        <c:axId val="739366912"/>
      </c:barChart>
      <c:catAx>
        <c:axId val="739366584"/>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739366912"/>
        <c:crosses val="autoZero"/>
        <c:auto val="1"/>
        <c:lblAlgn val="ctr"/>
        <c:lblOffset val="100"/>
        <c:noMultiLvlLbl val="0"/>
      </c:catAx>
      <c:valAx>
        <c:axId val="739366912"/>
        <c:scaling>
          <c:orientation val="minMax"/>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73936658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sv-SE"/>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v-SE"/>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0613783428890839E-2"/>
          <c:y val="3.1052736675238092E-2"/>
          <c:w val="0.90283525154711164"/>
          <c:h val="0.81047642722371416"/>
        </c:manualLayout>
      </c:layout>
      <c:barChart>
        <c:barDir val="col"/>
        <c:grouping val="clustered"/>
        <c:varyColors val="0"/>
        <c:ser>
          <c:idx val="0"/>
          <c:order val="0"/>
          <c:tx>
            <c:strRef>
              <c:f>'[3]Tab 14, 15, 18, 19'!$B$112</c:f>
              <c:strCache>
                <c:ptCount val="1"/>
                <c:pt idx="0">
                  <c:v>Fornlämningar</c:v>
                </c:pt>
              </c:strCache>
            </c:strRef>
          </c:tx>
          <c:spPr>
            <a:solidFill>
              <a:schemeClr val="accent1"/>
            </a:solidFill>
            <a:ln>
              <a:noFill/>
            </a:ln>
            <a:effectLst/>
          </c:spPr>
          <c:invertIfNegative val="0"/>
          <c:cat>
            <c:numRef>
              <c:f>'[3]Tab 14, 15, 18, 19'!$D$111:$P$111</c:f>
              <c:numCache>
                <c:formatCode>General</c:formatCode>
                <c:ptCount val="13"/>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numCache>
            </c:numRef>
          </c:cat>
          <c:val>
            <c:numRef>
              <c:f>'[3]Tab 14, 15, 18, 19'!$D$112:$P$112</c:f>
              <c:numCache>
                <c:formatCode>General</c:formatCode>
                <c:ptCount val="13"/>
                <c:pt idx="0">
                  <c:v>76</c:v>
                </c:pt>
                <c:pt idx="1">
                  <c:v>180</c:v>
                </c:pt>
                <c:pt idx="2">
                  <c:v>244</c:v>
                </c:pt>
                <c:pt idx="3">
                  <c:v>178</c:v>
                </c:pt>
                <c:pt idx="4">
                  <c:v>116</c:v>
                </c:pt>
                <c:pt idx="5">
                  <c:v>108</c:v>
                </c:pt>
                <c:pt idx="6">
                  <c:v>188</c:v>
                </c:pt>
                <c:pt idx="7">
                  <c:v>126</c:v>
                </c:pt>
                <c:pt idx="8">
                  <c:v>106</c:v>
                </c:pt>
                <c:pt idx="9">
                  <c:v>161</c:v>
                </c:pt>
                <c:pt idx="10">
                  <c:v>260</c:v>
                </c:pt>
                <c:pt idx="11">
                  <c:v>527</c:v>
                </c:pt>
                <c:pt idx="12">
                  <c:v>387</c:v>
                </c:pt>
              </c:numCache>
            </c:numRef>
          </c:val>
          <c:extLst>
            <c:ext xmlns:c16="http://schemas.microsoft.com/office/drawing/2014/chart" uri="{C3380CC4-5D6E-409C-BE32-E72D297353CC}">
              <c16:uniqueId val="{00000000-5605-42A7-8565-415AD9F6A1A4}"/>
            </c:ext>
          </c:extLst>
        </c:ser>
        <c:ser>
          <c:idx val="1"/>
          <c:order val="1"/>
          <c:tx>
            <c:strRef>
              <c:f>'[3]Tab 14, 15, 18, 19'!$B$113</c:f>
              <c:strCache>
                <c:ptCount val="1"/>
                <c:pt idx="0">
                  <c:v>Övriga kulturhistoriska lämningar</c:v>
                </c:pt>
              </c:strCache>
            </c:strRef>
          </c:tx>
          <c:spPr>
            <a:solidFill>
              <a:schemeClr val="accent2"/>
            </a:solidFill>
            <a:ln>
              <a:noFill/>
            </a:ln>
            <a:effectLst/>
          </c:spPr>
          <c:invertIfNegative val="0"/>
          <c:cat>
            <c:numRef>
              <c:f>'[3]Tab 14, 15, 18, 19'!$D$111:$P$111</c:f>
              <c:numCache>
                <c:formatCode>General</c:formatCode>
                <c:ptCount val="13"/>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numCache>
            </c:numRef>
          </c:cat>
          <c:val>
            <c:numRef>
              <c:f>'[3]Tab 14, 15, 18, 19'!$D$113:$P$113</c:f>
              <c:numCache>
                <c:formatCode>General</c:formatCode>
                <c:ptCount val="13"/>
                <c:pt idx="0">
                  <c:v>109</c:v>
                </c:pt>
                <c:pt idx="1">
                  <c:v>215</c:v>
                </c:pt>
                <c:pt idx="2">
                  <c:v>275</c:v>
                </c:pt>
                <c:pt idx="3">
                  <c:v>133</c:v>
                </c:pt>
                <c:pt idx="4">
                  <c:v>49</c:v>
                </c:pt>
                <c:pt idx="5">
                  <c:v>54</c:v>
                </c:pt>
                <c:pt idx="6">
                  <c:v>118</c:v>
                </c:pt>
                <c:pt idx="7">
                  <c:v>72</c:v>
                </c:pt>
                <c:pt idx="8">
                  <c:v>56</c:v>
                </c:pt>
                <c:pt idx="9">
                  <c:v>52</c:v>
                </c:pt>
                <c:pt idx="10">
                  <c:v>73</c:v>
                </c:pt>
                <c:pt idx="11">
                  <c:v>204</c:v>
                </c:pt>
                <c:pt idx="12">
                  <c:v>5893</c:v>
                </c:pt>
              </c:numCache>
            </c:numRef>
          </c:val>
          <c:extLst>
            <c:ext xmlns:c16="http://schemas.microsoft.com/office/drawing/2014/chart" uri="{C3380CC4-5D6E-409C-BE32-E72D297353CC}">
              <c16:uniqueId val="{00000001-5605-42A7-8565-415AD9F6A1A4}"/>
            </c:ext>
          </c:extLst>
        </c:ser>
        <c:dLbls>
          <c:showLegendKey val="0"/>
          <c:showVal val="0"/>
          <c:showCatName val="0"/>
          <c:showSerName val="0"/>
          <c:showPercent val="0"/>
          <c:showBubbleSize val="0"/>
        </c:dLbls>
        <c:gapWidth val="182"/>
        <c:axId val="408814472"/>
        <c:axId val="408813816"/>
      </c:barChart>
      <c:catAx>
        <c:axId val="4088144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408813816"/>
        <c:crosses val="autoZero"/>
        <c:auto val="0"/>
        <c:lblAlgn val="ctr"/>
        <c:lblOffset val="100"/>
        <c:noMultiLvlLbl val="0"/>
      </c:catAx>
      <c:valAx>
        <c:axId val="408813816"/>
        <c:scaling>
          <c:orientation val="minMax"/>
          <c:max val="7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Antal</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v-SE"/>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40881447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v-SE"/>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1"/>
          <c:order val="1"/>
          <c:tx>
            <c:strRef>
              <c:f>'[4]Tab 14, 15, 18, 19'!$M$95</c:f>
              <c:strCache>
                <c:ptCount val="1"/>
                <c:pt idx="0">
                  <c:v>Påverkan</c:v>
                </c:pt>
              </c:strCache>
            </c:strRef>
          </c:tx>
          <c:spPr>
            <a:solidFill>
              <a:schemeClr val="accent2"/>
            </a:solidFill>
            <a:ln>
              <a:noFill/>
            </a:ln>
            <a:effectLst/>
          </c:spPr>
          <c:invertIfNegative val="0"/>
          <c:cat>
            <c:numRef>
              <c:f>'[4]Tab 14, 15, 18, 19'!$N$93:$T$93</c:f>
              <c:numCache>
                <c:formatCode>General</c:formatCode>
                <c:ptCount val="7"/>
                <c:pt idx="0">
                  <c:v>2012</c:v>
                </c:pt>
                <c:pt idx="1">
                  <c:v>2013</c:v>
                </c:pt>
                <c:pt idx="2">
                  <c:v>2014</c:v>
                </c:pt>
                <c:pt idx="3">
                  <c:v>2015</c:v>
                </c:pt>
                <c:pt idx="4">
                  <c:v>2016</c:v>
                </c:pt>
                <c:pt idx="5">
                  <c:v>2017</c:v>
                </c:pt>
                <c:pt idx="6">
                  <c:v>2018</c:v>
                </c:pt>
              </c:numCache>
            </c:numRef>
          </c:cat>
          <c:val>
            <c:numRef>
              <c:f>'[4]Tab 14, 15, 18, 19'!$N$95:$T$95</c:f>
              <c:numCache>
                <c:formatCode>General</c:formatCode>
                <c:ptCount val="7"/>
                <c:pt idx="0">
                  <c:v>18</c:v>
                </c:pt>
                <c:pt idx="1">
                  <c:v>28</c:v>
                </c:pt>
                <c:pt idx="2">
                  <c:v>17</c:v>
                </c:pt>
                <c:pt idx="3">
                  <c:v>22</c:v>
                </c:pt>
                <c:pt idx="4">
                  <c:v>19</c:v>
                </c:pt>
                <c:pt idx="5">
                  <c:v>17</c:v>
                </c:pt>
                <c:pt idx="6">
                  <c:v>22</c:v>
                </c:pt>
              </c:numCache>
            </c:numRef>
          </c:val>
          <c:extLst>
            <c:ext xmlns:c16="http://schemas.microsoft.com/office/drawing/2014/chart" uri="{C3380CC4-5D6E-409C-BE32-E72D297353CC}">
              <c16:uniqueId val="{00000000-3C5E-4308-96E9-F126556E1D31}"/>
            </c:ext>
          </c:extLst>
        </c:ser>
        <c:ser>
          <c:idx val="2"/>
          <c:order val="2"/>
          <c:tx>
            <c:strRef>
              <c:f>'[4]Tab 14, 15, 18, 19'!$M$96</c:f>
              <c:strCache>
                <c:ptCount val="1"/>
                <c:pt idx="0">
                  <c:v>Skada eller grov skada</c:v>
                </c:pt>
              </c:strCache>
            </c:strRef>
          </c:tx>
          <c:spPr>
            <a:solidFill>
              <a:schemeClr val="accent3"/>
            </a:solidFill>
            <a:ln>
              <a:noFill/>
            </a:ln>
            <a:effectLst/>
          </c:spPr>
          <c:invertIfNegative val="0"/>
          <c:cat>
            <c:numRef>
              <c:f>'[4]Tab 14, 15, 18, 19'!$N$93:$T$93</c:f>
              <c:numCache>
                <c:formatCode>General</c:formatCode>
                <c:ptCount val="7"/>
                <c:pt idx="0">
                  <c:v>2012</c:v>
                </c:pt>
                <c:pt idx="1">
                  <c:v>2013</c:v>
                </c:pt>
                <c:pt idx="2">
                  <c:v>2014</c:v>
                </c:pt>
                <c:pt idx="3">
                  <c:v>2015</c:v>
                </c:pt>
                <c:pt idx="4">
                  <c:v>2016</c:v>
                </c:pt>
                <c:pt idx="5">
                  <c:v>2017</c:v>
                </c:pt>
                <c:pt idx="6">
                  <c:v>2018</c:v>
                </c:pt>
              </c:numCache>
            </c:numRef>
          </c:cat>
          <c:val>
            <c:numRef>
              <c:f>'[4]Tab 14, 15, 18, 19'!$N$96:$T$96</c:f>
              <c:numCache>
                <c:formatCode>General</c:formatCode>
                <c:ptCount val="7"/>
                <c:pt idx="0">
                  <c:v>18</c:v>
                </c:pt>
                <c:pt idx="1">
                  <c:v>17</c:v>
                </c:pt>
                <c:pt idx="2">
                  <c:v>19</c:v>
                </c:pt>
                <c:pt idx="3">
                  <c:v>21</c:v>
                </c:pt>
                <c:pt idx="4">
                  <c:v>16</c:v>
                </c:pt>
                <c:pt idx="5">
                  <c:v>20</c:v>
                </c:pt>
                <c:pt idx="6">
                  <c:v>13</c:v>
                </c:pt>
              </c:numCache>
            </c:numRef>
          </c:val>
          <c:extLst>
            <c:ext xmlns:c16="http://schemas.microsoft.com/office/drawing/2014/chart" uri="{C3380CC4-5D6E-409C-BE32-E72D297353CC}">
              <c16:uniqueId val="{00000001-3C5E-4308-96E9-F126556E1D31}"/>
            </c:ext>
          </c:extLst>
        </c:ser>
        <c:dLbls>
          <c:showLegendKey val="0"/>
          <c:showVal val="0"/>
          <c:showCatName val="0"/>
          <c:showSerName val="0"/>
          <c:showPercent val="0"/>
          <c:showBubbleSize val="0"/>
        </c:dLbls>
        <c:gapWidth val="219"/>
        <c:overlap val="-27"/>
        <c:axId val="474367264"/>
        <c:axId val="474371200"/>
        <c:extLst>
          <c:ext xmlns:c15="http://schemas.microsoft.com/office/drawing/2012/chart" uri="{02D57815-91ED-43cb-92C2-25804820EDAC}">
            <c15:filteredBarSeries>
              <c15:ser>
                <c:idx val="0"/>
                <c:order val="0"/>
                <c:tx>
                  <c:strRef>
                    <c:extLst>
                      <c:ext uri="{02D57815-91ED-43cb-92C2-25804820EDAC}">
                        <c15:formulaRef>
                          <c15:sqref>'[4]Tab 14, 15, 18, 19'!$M$94</c15:sqref>
                        </c15:formulaRef>
                      </c:ext>
                    </c:extLst>
                    <c:strCache>
                      <c:ptCount val="1"/>
                    </c:strCache>
                  </c:strRef>
                </c:tx>
                <c:spPr>
                  <a:solidFill>
                    <a:schemeClr val="accent1"/>
                  </a:solidFill>
                  <a:ln>
                    <a:noFill/>
                  </a:ln>
                  <a:effectLst/>
                </c:spPr>
                <c:invertIfNegative val="0"/>
                <c:cat>
                  <c:numRef>
                    <c:extLst>
                      <c:ext uri="{02D57815-91ED-43cb-92C2-25804820EDAC}">
                        <c15:formulaRef>
                          <c15:sqref>'[4]Tab 14, 15, 18, 19'!$N$93:$T$93</c15:sqref>
                        </c15:formulaRef>
                      </c:ext>
                    </c:extLst>
                    <c:numCache>
                      <c:formatCode>General</c:formatCode>
                      <c:ptCount val="7"/>
                      <c:pt idx="0">
                        <c:v>2012</c:v>
                      </c:pt>
                      <c:pt idx="1">
                        <c:v>2013</c:v>
                      </c:pt>
                      <c:pt idx="2">
                        <c:v>2014</c:v>
                      </c:pt>
                      <c:pt idx="3">
                        <c:v>2015</c:v>
                      </c:pt>
                      <c:pt idx="4">
                        <c:v>2016</c:v>
                      </c:pt>
                      <c:pt idx="5">
                        <c:v>2017</c:v>
                      </c:pt>
                      <c:pt idx="6">
                        <c:v>2018</c:v>
                      </c:pt>
                    </c:numCache>
                  </c:numRef>
                </c:cat>
                <c:val>
                  <c:numRef>
                    <c:extLst>
                      <c:ext uri="{02D57815-91ED-43cb-92C2-25804820EDAC}">
                        <c15:formulaRef>
                          <c15:sqref>'[4]Tab 14, 15, 18, 19'!$N$94:$T$94</c15:sqref>
                        </c15:formulaRef>
                      </c:ext>
                    </c:extLst>
                    <c:numCache>
                      <c:formatCode>General</c:formatCode>
                      <c:ptCount val="7"/>
                    </c:numCache>
                  </c:numRef>
                </c:val>
                <c:extLst>
                  <c:ext xmlns:c16="http://schemas.microsoft.com/office/drawing/2014/chart" uri="{C3380CC4-5D6E-409C-BE32-E72D297353CC}">
                    <c16:uniqueId val="{00000002-3C5E-4308-96E9-F126556E1D31}"/>
                  </c:ext>
                </c:extLst>
              </c15:ser>
            </c15:filteredBarSeries>
          </c:ext>
        </c:extLst>
      </c:barChart>
      <c:catAx>
        <c:axId val="4743672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474371200"/>
        <c:crosses val="autoZero"/>
        <c:auto val="1"/>
        <c:lblAlgn val="ctr"/>
        <c:lblOffset val="100"/>
        <c:noMultiLvlLbl val="0"/>
      </c:catAx>
      <c:valAx>
        <c:axId val="47437120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v-SE"/>
                  <a:t>Procent</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v-SE"/>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47436726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v-SE"/>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stacked"/>
        <c:varyColors val="0"/>
        <c:ser>
          <c:idx val="0"/>
          <c:order val="0"/>
          <c:tx>
            <c:strRef>
              <c:f>'[2]Tab 20 och 21'!$T$69</c:f>
              <c:strCache>
                <c:ptCount val="1"/>
                <c:pt idx="0">
                  <c:v>Byggnadsminnen</c:v>
                </c:pt>
              </c:strCache>
            </c:strRef>
          </c:tx>
          <c:spPr>
            <a:solidFill>
              <a:schemeClr val="accent1"/>
            </a:solidFill>
            <a:ln>
              <a:noFill/>
            </a:ln>
            <a:effectLst/>
          </c:spPr>
          <c:invertIfNegative val="0"/>
          <c:cat>
            <c:strRef>
              <c:f>'[2]Tab 20 och 21'!$X$70:$X$89</c:f>
              <c:strCache>
                <c:ptCount val="20"/>
                <c:pt idx="0">
                  <c:v> 2018 </c:v>
                </c:pt>
                <c:pt idx="1">
                  <c:v>Stadsrum, park och rekreation 2015 </c:v>
                </c:pt>
                <c:pt idx="3">
                  <c:v> 2018 </c:v>
                </c:pt>
                <c:pt idx="4">
                  <c:v>Slott och herrgård 2015 </c:v>
                </c:pt>
                <c:pt idx="6">
                  <c:v> 2018 </c:v>
                </c:pt>
                <c:pt idx="7">
                  <c:v>Offentlig bebyggelse 2015 </c:v>
                </c:pt>
                <c:pt idx="9">
                  <c:v> 2018 </c:v>
                </c:pt>
                <c:pt idx="10">
                  <c:v>Kultur och föreningsliv 2015 </c:v>
                </c:pt>
                <c:pt idx="12">
                  <c:v> 2018 </c:v>
                </c:pt>
                <c:pt idx="13">
                  <c:v>Handel, hantverk och industri 2015 </c:v>
                </c:pt>
                <c:pt idx="15">
                  <c:v> 2018 </c:v>
                </c:pt>
                <c:pt idx="16">
                  <c:v>Bostadsbebyggelse 2015 </c:v>
                </c:pt>
                <c:pt idx="18">
                  <c:v> 2018 </c:v>
                </c:pt>
                <c:pt idx="19">
                  <c:v>Areella näringar 2015 </c:v>
                </c:pt>
              </c:strCache>
            </c:strRef>
          </c:cat>
          <c:val>
            <c:numRef>
              <c:f>'[2]Tab 20 och 21'!$T$70:$T$89</c:f>
              <c:numCache>
                <c:formatCode>General</c:formatCode>
                <c:ptCount val="20"/>
                <c:pt idx="0">
                  <c:v>85</c:v>
                </c:pt>
                <c:pt idx="1">
                  <c:v>73</c:v>
                </c:pt>
                <c:pt idx="3">
                  <c:v>241</c:v>
                </c:pt>
                <c:pt idx="4">
                  <c:v>230</c:v>
                </c:pt>
                <c:pt idx="6">
                  <c:v>585</c:v>
                </c:pt>
                <c:pt idx="7">
                  <c:v>463</c:v>
                </c:pt>
                <c:pt idx="9">
                  <c:v>201</c:v>
                </c:pt>
                <c:pt idx="10">
                  <c:v>156</c:v>
                </c:pt>
                <c:pt idx="12">
                  <c:v>289</c:v>
                </c:pt>
                <c:pt idx="13">
                  <c:v>223</c:v>
                </c:pt>
                <c:pt idx="15">
                  <c:v>794</c:v>
                </c:pt>
                <c:pt idx="16">
                  <c:v>724</c:v>
                </c:pt>
                <c:pt idx="18">
                  <c:v>346</c:v>
                </c:pt>
                <c:pt idx="19">
                  <c:v>325</c:v>
                </c:pt>
              </c:numCache>
            </c:numRef>
          </c:val>
          <c:extLst>
            <c:ext xmlns:c16="http://schemas.microsoft.com/office/drawing/2014/chart" uri="{C3380CC4-5D6E-409C-BE32-E72D297353CC}">
              <c16:uniqueId val="{00000000-16A1-49DF-9521-61481B319DCB}"/>
            </c:ext>
          </c:extLst>
        </c:ser>
        <c:ser>
          <c:idx val="1"/>
          <c:order val="1"/>
          <c:tx>
            <c:strRef>
              <c:f>'[2]Tab 20 och 21'!$U$69</c:f>
              <c:strCache>
                <c:ptCount val="1"/>
                <c:pt idx="0">
                  <c:v>Statliga byggnadsminnen</c:v>
                </c:pt>
              </c:strCache>
            </c:strRef>
          </c:tx>
          <c:spPr>
            <a:solidFill>
              <a:schemeClr val="accent2"/>
            </a:solidFill>
            <a:ln>
              <a:noFill/>
            </a:ln>
            <a:effectLst/>
          </c:spPr>
          <c:invertIfNegative val="0"/>
          <c:val>
            <c:numRef>
              <c:f>'[2]Tab 20 och 21'!$U$70:$U$89</c:f>
              <c:numCache>
                <c:formatCode>General</c:formatCode>
                <c:ptCount val="20"/>
                <c:pt idx="0">
                  <c:v>6</c:v>
                </c:pt>
                <c:pt idx="1">
                  <c:v>6</c:v>
                </c:pt>
                <c:pt idx="3">
                  <c:v>49</c:v>
                </c:pt>
                <c:pt idx="4">
                  <c:v>46</c:v>
                </c:pt>
                <c:pt idx="6">
                  <c:v>175</c:v>
                </c:pt>
                <c:pt idx="7">
                  <c:v>139</c:v>
                </c:pt>
                <c:pt idx="9">
                  <c:v>12</c:v>
                </c:pt>
                <c:pt idx="10">
                  <c:v>5</c:v>
                </c:pt>
                <c:pt idx="12">
                  <c:v>15</c:v>
                </c:pt>
                <c:pt idx="13">
                  <c:v>13</c:v>
                </c:pt>
                <c:pt idx="15">
                  <c:v>56</c:v>
                </c:pt>
                <c:pt idx="16">
                  <c:v>48</c:v>
                </c:pt>
                <c:pt idx="18">
                  <c:v>8</c:v>
                </c:pt>
                <c:pt idx="19">
                  <c:v>7</c:v>
                </c:pt>
              </c:numCache>
            </c:numRef>
          </c:val>
          <c:extLst>
            <c:ext xmlns:c16="http://schemas.microsoft.com/office/drawing/2014/chart" uri="{C3380CC4-5D6E-409C-BE32-E72D297353CC}">
              <c16:uniqueId val="{00000001-16A1-49DF-9521-61481B319DCB}"/>
            </c:ext>
          </c:extLst>
        </c:ser>
        <c:dLbls>
          <c:showLegendKey val="0"/>
          <c:showVal val="0"/>
          <c:showCatName val="0"/>
          <c:showSerName val="0"/>
          <c:showPercent val="0"/>
          <c:showBubbleSize val="0"/>
        </c:dLbls>
        <c:gapWidth val="150"/>
        <c:overlap val="100"/>
        <c:axId val="825768528"/>
        <c:axId val="825765248"/>
      </c:barChart>
      <c:catAx>
        <c:axId val="825768528"/>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825765248"/>
        <c:crosses val="autoZero"/>
        <c:auto val="1"/>
        <c:lblAlgn val="ctr"/>
        <c:lblOffset val="100"/>
        <c:noMultiLvlLbl val="0"/>
      </c:catAx>
      <c:valAx>
        <c:axId val="825765248"/>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Antal</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v-SE"/>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82576852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v-SE"/>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chemeClr val="accent1"/>
            </a:solidFill>
            <a:ln>
              <a:noFill/>
            </a:ln>
            <a:effectLst/>
          </c:spPr>
          <c:invertIfNegative val="0"/>
          <c:cat>
            <c:strRef>
              <c:f>'[3]Tab 6'!$B$6:$B$26</c:f>
              <c:strCache>
                <c:ptCount val="21"/>
                <c:pt idx="0">
                  <c:v>Stockholm</c:v>
                </c:pt>
                <c:pt idx="1">
                  <c:v>Uppsala </c:v>
                </c:pt>
                <c:pt idx="2">
                  <c:v>Södermanland </c:v>
                </c:pt>
                <c:pt idx="3">
                  <c:v>Östergötland </c:v>
                </c:pt>
                <c:pt idx="4">
                  <c:v>Jönköping </c:v>
                </c:pt>
                <c:pt idx="5">
                  <c:v>Kronoberg </c:v>
                </c:pt>
                <c:pt idx="6">
                  <c:v>Kalmar </c:v>
                </c:pt>
                <c:pt idx="7">
                  <c:v>Gotland </c:v>
                </c:pt>
                <c:pt idx="8">
                  <c:v>Blekinge </c:v>
                </c:pt>
                <c:pt idx="9">
                  <c:v>Skåne </c:v>
                </c:pt>
                <c:pt idx="10">
                  <c:v>Halland </c:v>
                </c:pt>
                <c:pt idx="11">
                  <c:v>Västra Götaland </c:v>
                </c:pt>
                <c:pt idx="12">
                  <c:v>Värmland </c:v>
                </c:pt>
                <c:pt idx="13">
                  <c:v>Örebro </c:v>
                </c:pt>
                <c:pt idx="14">
                  <c:v>Västmanland </c:v>
                </c:pt>
                <c:pt idx="15">
                  <c:v>Dalarna </c:v>
                </c:pt>
                <c:pt idx="16">
                  <c:v>Gävleborg </c:v>
                </c:pt>
                <c:pt idx="17">
                  <c:v>Västernorrland </c:v>
                </c:pt>
                <c:pt idx="18">
                  <c:v>Jämtland </c:v>
                </c:pt>
                <c:pt idx="19">
                  <c:v>Västerbotten </c:v>
                </c:pt>
                <c:pt idx="20">
                  <c:v>Norrbotten </c:v>
                </c:pt>
              </c:strCache>
            </c:strRef>
          </c:cat>
          <c:val>
            <c:numRef>
              <c:f>'[3]Tab 6'!$O$6:$O$26</c:f>
              <c:numCache>
                <c:formatCode>General</c:formatCode>
                <c:ptCount val="21"/>
                <c:pt idx="0">
                  <c:v>117</c:v>
                </c:pt>
                <c:pt idx="1">
                  <c:v>65</c:v>
                </c:pt>
                <c:pt idx="2">
                  <c:v>58</c:v>
                </c:pt>
                <c:pt idx="3">
                  <c:v>85</c:v>
                </c:pt>
                <c:pt idx="4">
                  <c:v>88</c:v>
                </c:pt>
                <c:pt idx="5">
                  <c:v>36</c:v>
                </c:pt>
                <c:pt idx="6">
                  <c:v>78</c:v>
                </c:pt>
                <c:pt idx="7">
                  <c:v>60</c:v>
                </c:pt>
                <c:pt idx="8">
                  <c:v>18</c:v>
                </c:pt>
                <c:pt idx="9">
                  <c:v>100</c:v>
                </c:pt>
                <c:pt idx="10">
                  <c:v>40</c:v>
                </c:pt>
                <c:pt idx="11">
                  <c:v>197</c:v>
                </c:pt>
                <c:pt idx="12">
                  <c:v>41</c:v>
                </c:pt>
                <c:pt idx="13">
                  <c:v>54</c:v>
                </c:pt>
                <c:pt idx="14">
                  <c:v>24</c:v>
                </c:pt>
                <c:pt idx="15">
                  <c:v>141</c:v>
                </c:pt>
                <c:pt idx="16">
                  <c:v>76</c:v>
                </c:pt>
                <c:pt idx="17">
                  <c:v>54</c:v>
                </c:pt>
                <c:pt idx="18">
                  <c:v>60</c:v>
                </c:pt>
                <c:pt idx="19">
                  <c:v>49</c:v>
                </c:pt>
                <c:pt idx="20">
                  <c:v>74</c:v>
                </c:pt>
              </c:numCache>
            </c:numRef>
          </c:val>
          <c:extLst>
            <c:ext xmlns:c16="http://schemas.microsoft.com/office/drawing/2014/chart" uri="{C3380CC4-5D6E-409C-BE32-E72D297353CC}">
              <c16:uniqueId val="{00000000-3192-460B-A2C8-5D9233ECE231}"/>
            </c:ext>
          </c:extLst>
        </c:ser>
        <c:dLbls>
          <c:showLegendKey val="0"/>
          <c:showVal val="0"/>
          <c:showCatName val="0"/>
          <c:showSerName val="0"/>
          <c:showPercent val="0"/>
          <c:showBubbleSize val="0"/>
        </c:dLbls>
        <c:gapWidth val="219"/>
        <c:overlap val="-27"/>
        <c:axId val="530788224"/>
        <c:axId val="530788880"/>
      </c:barChart>
      <c:catAx>
        <c:axId val="5307882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530788880"/>
        <c:crosses val="autoZero"/>
        <c:auto val="1"/>
        <c:lblAlgn val="ctr"/>
        <c:lblOffset val="100"/>
        <c:noMultiLvlLbl val="0"/>
      </c:catAx>
      <c:valAx>
        <c:axId val="530788880"/>
        <c:scaling>
          <c:orientation val="minMax"/>
          <c:max val="2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Antal</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v-SE"/>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53078822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v-SE"/>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6695423078350128"/>
          <c:y val="0.19924345624321954"/>
          <c:w val="0.56160638925278739"/>
          <c:h val="0.72508324108517663"/>
        </c:manualLayout>
      </c:layout>
      <c:pieChart>
        <c:varyColors val="1"/>
        <c:ser>
          <c:idx val="0"/>
          <c:order val="0"/>
          <c:spPr>
            <a:ln>
              <a:noFill/>
            </a:ln>
          </c:spPr>
          <c:dPt>
            <c:idx val="0"/>
            <c:bubble3D val="0"/>
            <c:spPr>
              <a:solidFill>
                <a:schemeClr val="accent1"/>
              </a:solidFill>
              <a:ln w="19050">
                <a:noFill/>
              </a:ln>
              <a:effectLst/>
            </c:spPr>
            <c:extLst>
              <c:ext xmlns:c16="http://schemas.microsoft.com/office/drawing/2014/chart" uri="{C3380CC4-5D6E-409C-BE32-E72D297353CC}">
                <c16:uniqueId val="{00000001-E77C-4D82-A6E6-770BBD81AC87}"/>
              </c:ext>
            </c:extLst>
          </c:dPt>
          <c:dPt>
            <c:idx val="1"/>
            <c:bubble3D val="0"/>
            <c:spPr>
              <a:solidFill>
                <a:schemeClr val="accent2"/>
              </a:solidFill>
              <a:ln w="19050">
                <a:noFill/>
              </a:ln>
              <a:effectLst/>
            </c:spPr>
            <c:extLst>
              <c:ext xmlns:c16="http://schemas.microsoft.com/office/drawing/2014/chart" uri="{C3380CC4-5D6E-409C-BE32-E72D297353CC}">
                <c16:uniqueId val="{00000003-E77C-4D82-A6E6-770BBD81AC87}"/>
              </c:ext>
            </c:extLst>
          </c:dPt>
          <c:dPt>
            <c:idx val="2"/>
            <c:bubble3D val="0"/>
            <c:spPr>
              <a:solidFill>
                <a:schemeClr val="accent3"/>
              </a:solidFill>
              <a:ln w="19050">
                <a:noFill/>
              </a:ln>
              <a:effectLst/>
            </c:spPr>
            <c:extLst>
              <c:ext xmlns:c16="http://schemas.microsoft.com/office/drawing/2014/chart" uri="{C3380CC4-5D6E-409C-BE32-E72D297353CC}">
                <c16:uniqueId val="{00000005-E77C-4D82-A6E6-770BBD81AC87}"/>
              </c:ext>
            </c:extLst>
          </c:dPt>
          <c:dPt>
            <c:idx val="3"/>
            <c:bubble3D val="0"/>
            <c:spPr>
              <a:solidFill>
                <a:schemeClr val="accent4"/>
              </a:solidFill>
              <a:ln w="19050">
                <a:noFill/>
              </a:ln>
              <a:effectLst/>
            </c:spPr>
            <c:extLst>
              <c:ext xmlns:c16="http://schemas.microsoft.com/office/drawing/2014/chart" uri="{C3380CC4-5D6E-409C-BE32-E72D297353CC}">
                <c16:uniqueId val="{00000007-E77C-4D82-A6E6-770BBD81AC87}"/>
              </c:ext>
            </c:extLst>
          </c:dPt>
          <c:dPt>
            <c:idx val="4"/>
            <c:bubble3D val="0"/>
            <c:spPr>
              <a:solidFill>
                <a:schemeClr val="accent5"/>
              </a:solidFill>
              <a:ln w="19050">
                <a:noFill/>
              </a:ln>
              <a:effectLst/>
            </c:spPr>
            <c:extLst>
              <c:ext xmlns:c16="http://schemas.microsoft.com/office/drawing/2014/chart" uri="{C3380CC4-5D6E-409C-BE32-E72D297353CC}">
                <c16:uniqueId val="{00000009-E77C-4D82-A6E6-770BBD81AC87}"/>
              </c:ext>
            </c:extLst>
          </c:dPt>
          <c:dPt>
            <c:idx val="5"/>
            <c:bubble3D val="0"/>
            <c:spPr>
              <a:solidFill>
                <a:schemeClr val="accent6"/>
              </a:solidFill>
              <a:ln w="19050">
                <a:noFill/>
              </a:ln>
              <a:effectLst/>
            </c:spPr>
            <c:extLst>
              <c:ext xmlns:c16="http://schemas.microsoft.com/office/drawing/2014/chart" uri="{C3380CC4-5D6E-409C-BE32-E72D297353CC}">
                <c16:uniqueId val="{0000000B-E77C-4D82-A6E6-770BBD81AC87}"/>
              </c:ext>
            </c:extLst>
          </c:dPt>
          <c:dPt>
            <c:idx val="6"/>
            <c:bubble3D val="0"/>
            <c:spPr>
              <a:solidFill>
                <a:schemeClr val="accent1">
                  <a:lumMod val="60000"/>
                </a:schemeClr>
              </a:solidFill>
              <a:ln w="19050">
                <a:noFill/>
              </a:ln>
              <a:effectLst/>
            </c:spPr>
            <c:extLst>
              <c:ext xmlns:c16="http://schemas.microsoft.com/office/drawing/2014/chart" uri="{C3380CC4-5D6E-409C-BE32-E72D297353CC}">
                <c16:uniqueId val="{0000000D-E77C-4D82-A6E6-770BBD81AC87}"/>
              </c:ext>
            </c:extLst>
          </c:dPt>
          <c:dPt>
            <c:idx val="7"/>
            <c:bubble3D val="0"/>
            <c:spPr>
              <a:solidFill>
                <a:schemeClr val="accent2">
                  <a:lumMod val="60000"/>
                </a:schemeClr>
              </a:solidFill>
              <a:ln w="19050">
                <a:noFill/>
              </a:ln>
              <a:effectLst/>
            </c:spPr>
            <c:extLst>
              <c:ext xmlns:c16="http://schemas.microsoft.com/office/drawing/2014/chart" uri="{C3380CC4-5D6E-409C-BE32-E72D297353CC}">
                <c16:uniqueId val="{0000000F-E77C-4D82-A6E6-770BBD81AC87}"/>
              </c:ext>
            </c:extLst>
          </c:dPt>
          <c:dLbls>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sv-SE"/>
                </a:p>
              </c:txPr>
              <c:dLblPos val="bestFit"/>
              <c:showLegendKey val="0"/>
              <c:showVal val="0"/>
              <c:showCatName val="1"/>
              <c:showSerName val="0"/>
              <c:showPercent val="1"/>
              <c:showBubbleSize val="0"/>
              <c:extLst>
                <c:ext xmlns:c16="http://schemas.microsoft.com/office/drawing/2014/chart" uri="{C3380CC4-5D6E-409C-BE32-E72D297353CC}">
                  <c16:uniqueId val="{00000001-E77C-4D82-A6E6-770BBD81AC87}"/>
                </c:ext>
              </c:extLst>
            </c:dLbl>
            <c:dLbl>
              <c:idx val="1"/>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sv-SE"/>
                </a:p>
              </c:txPr>
              <c:dLblPos val="bestFit"/>
              <c:showLegendKey val="0"/>
              <c:showVal val="0"/>
              <c:showCatName val="1"/>
              <c:showSerName val="0"/>
              <c:showPercent val="1"/>
              <c:showBubbleSize val="0"/>
              <c:extLst>
                <c:ext xmlns:c16="http://schemas.microsoft.com/office/drawing/2014/chart" uri="{C3380CC4-5D6E-409C-BE32-E72D297353CC}">
                  <c16:uniqueId val="{00000003-E77C-4D82-A6E6-770BBD81AC87}"/>
                </c:ext>
              </c:extLst>
            </c:dLbl>
            <c:dLbl>
              <c:idx val="3"/>
              <c:tx>
                <c:rich>
                  <a:bodyPr/>
                  <a:lstStyle/>
                  <a:p>
                    <a:fld id="{0A7BA415-0CA5-4B2C-9E41-A4D07ED1EC11}" type="CATEGORYNAME">
                      <a:rPr lang="en-US"/>
                      <a:pPr/>
                      <a:t>[KATEGORINAMN]</a:t>
                    </a:fld>
                    <a:r>
                      <a:rPr lang="en-US" baseline="0"/>
                      <a:t>
5%</a:t>
                    </a:r>
                  </a:p>
                </c:rich>
              </c:tx>
              <c:dLblPos val="bestFit"/>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7-E77C-4D82-A6E6-770BBD81AC87}"/>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sv-SE"/>
              </a:p>
            </c:txPr>
            <c:dLblPos val="bestFit"/>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'[3]Tab 28'!$B$68:$B$75</c:f>
              <c:strCache>
                <c:ptCount val="8"/>
                <c:pt idx="0">
                  <c:v>Mark med transport-infrastruktur</c:v>
                </c:pt>
                <c:pt idx="1">
                  <c:v>Mark med bostäder (småhus)</c:v>
                </c:pt>
                <c:pt idx="2">
                  <c:v>Mark med lantbrukets ekonomibyggnader och övriga byggnader</c:v>
                </c:pt>
                <c:pt idx="3">
                  <c:v>Mark med tillverkningsindustri</c:v>
                </c:pt>
                <c:pt idx="4">
                  <c:v>Mark med offentlig förvaltning, offentlig service och fritidsanläggningar</c:v>
                </c:pt>
                <c:pt idx="5">
                  <c:v>Mark med bostäder (flerbostadshus)</c:v>
                </c:pt>
                <c:pt idx="6">
                  <c:v>Mark med handel och affärsverksamhet</c:v>
                </c:pt>
                <c:pt idx="7">
                  <c:v>Mark med tekniska anläggningar</c:v>
                </c:pt>
              </c:strCache>
            </c:strRef>
          </c:cat>
          <c:val>
            <c:numRef>
              <c:f>'[3]Tab 28'!$C$68:$C$75</c:f>
              <c:numCache>
                <c:formatCode>General</c:formatCode>
                <c:ptCount val="8"/>
                <c:pt idx="0">
                  <c:v>513427</c:v>
                </c:pt>
                <c:pt idx="1">
                  <c:v>416777</c:v>
                </c:pt>
                <c:pt idx="2">
                  <c:v>74756</c:v>
                </c:pt>
                <c:pt idx="3">
                  <c:v>59724</c:v>
                </c:pt>
                <c:pt idx="4">
                  <c:v>43612</c:v>
                </c:pt>
                <c:pt idx="5">
                  <c:v>33418</c:v>
                </c:pt>
                <c:pt idx="6">
                  <c:v>24113</c:v>
                </c:pt>
                <c:pt idx="7">
                  <c:v>16397</c:v>
                </c:pt>
              </c:numCache>
            </c:numRef>
          </c:val>
          <c:extLst>
            <c:ext xmlns:c16="http://schemas.microsoft.com/office/drawing/2014/chart" uri="{C3380CC4-5D6E-409C-BE32-E72D297353CC}">
              <c16:uniqueId val="{00000010-E77C-4D82-A6E6-770BBD81AC87}"/>
            </c:ext>
          </c:extLst>
        </c:ser>
        <c:dLbls>
          <c:showLegendKey val="0"/>
          <c:showVal val="0"/>
          <c:showCatName val="1"/>
          <c:showSerName val="0"/>
          <c:showPercent val="0"/>
          <c:showBubbleSize val="0"/>
          <c:showLeaderLines val="1"/>
        </c:dLbls>
        <c:firstSliceAng val="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v-SE"/>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45916342368885"/>
          <c:y val="4.1275797373358347E-2"/>
          <c:w val="0.84560893386649594"/>
          <c:h val="0.71944687057649215"/>
        </c:manualLayout>
      </c:layout>
      <c:barChart>
        <c:barDir val="col"/>
        <c:grouping val="clustered"/>
        <c:varyColors val="0"/>
        <c:ser>
          <c:idx val="1"/>
          <c:order val="0"/>
          <c:tx>
            <c:v>2015</c:v>
          </c:tx>
          <c:spPr>
            <a:solidFill>
              <a:schemeClr val="accent2"/>
            </a:solidFill>
            <a:ln>
              <a:noFill/>
            </a:ln>
            <a:effectLst/>
          </c:spPr>
          <c:invertIfNegative val="0"/>
          <c:val>
            <c:numRef>
              <c:f>'[2]Tab 29 och 30'!$M$11:$M$16</c:f>
              <c:numCache>
                <c:formatCode>General</c:formatCode>
                <c:ptCount val="6"/>
                <c:pt idx="0">
                  <c:v>4292288</c:v>
                </c:pt>
                <c:pt idx="1">
                  <c:v>2981804</c:v>
                </c:pt>
                <c:pt idx="2">
                  <c:v>83359</c:v>
                </c:pt>
                <c:pt idx="3">
                  <c:v>116361</c:v>
                </c:pt>
                <c:pt idx="4">
                  <c:v>79760</c:v>
                </c:pt>
                <c:pt idx="5">
                  <c:v>54522</c:v>
                </c:pt>
              </c:numCache>
            </c:numRef>
          </c:val>
          <c:extLst>
            <c:ext xmlns:c16="http://schemas.microsoft.com/office/drawing/2014/chart" uri="{C3380CC4-5D6E-409C-BE32-E72D297353CC}">
              <c16:uniqueId val="{00000000-EC76-48EE-8516-F24F816951D3}"/>
            </c:ext>
          </c:extLst>
        </c:ser>
        <c:ser>
          <c:idx val="0"/>
          <c:order val="1"/>
          <c:tx>
            <c:v>2018</c:v>
          </c:tx>
          <c:spPr>
            <a:solidFill>
              <a:schemeClr val="accent1"/>
            </a:solidFill>
            <a:ln>
              <a:noFill/>
            </a:ln>
            <a:effectLst/>
          </c:spPr>
          <c:invertIfNegative val="0"/>
          <c:cat>
            <c:strRef>
              <c:f>'[2]Tab 29 och 30'!$K$11:$K$16</c:f>
              <c:strCache>
                <c:ptCount val="6"/>
                <c:pt idx="0">
                  <c:v>Ekonomi- och kompl.byggnad</c:v>
                </c:pt>
                <c:pt idx="1">
                  <c:v>Bostadsbyggnad</c:v>
                </c:pt>
                <c:pt idx="2">
                  <c:v>Övrig byggnad</c:v>
                </c:pt>
                <c:pt idx="3">
                  <c:v>Samhällsfunktion</c:v>
                </c:pt>
                <c:pt idx="4">
                  <c:v>Industribyggnad</c:v>
                </c:pt>
                <c:pt idx="5">
                  <c:v>Verksamhet**</c:v>
                </c:pt>
              </c:strCache>
            </c:strRef>
          </c:cat>
          <c:val>
            <c:numRef>
              <c:f>'[2]Tab 29 och 30'!$L$11:$L$16</c:f>
              <c:numCache>
                <c:formatCode>General</c:formatCode>
                <c:ptCount val="6"/>
                <c:pt idx="0">
                  <c:v>4722141</c:v>
                </c:pt>
                <c:pt idx="1">
                  <c:v>3009207</c:v>
                </c:pt>
                <c:pt idx="2">
                  <c:v>140528</c:v>
                </c:pt>
                <c:pt idx="3">
                  <c:v>124558</c:v>
                </c:pt>
                <c:pt idx="4">
                  <c:v>81367</c:v>
                </c:pt>
                <c:pt idx="5">
                  <c:v>60197</c:v>
                </c:pt>
              </c:numCache>
            </c:numRef>
          </c:val>
          <c:extLst>
            <c:ext xmlns:c16="http://schemas.microsoft.com/office/drawing/2014/chart" uri="{C3380CC4-5D6E-409C-BE32-E72D297353CC}">
              <c16:uniqueId val="{00000001-EC76-48EE-8516-F24F816951D3}"/>
            </c:ext>
          </c:extLst>
        </c:ser>
        <c:dLbls>
          <c:showLegendKey val="0"/>
          <c:showVal val="0"/>
          <c:showCatName val="0"/>
          <c:showSerName val="0"/>
          <c:showPercent val="0"/>
          <c:showBubbleSize val="0"/>
        </c:dLbls>
        <c:gapWidth val="219"/>
        <c:overlap val="-27"/>
        <c:axId val="587611952"/>
        <c:axId val="587603096"/>
      </c:barChart>
      <c:catAx>
        <c:axId val="587611952"/>
        <c:scaling>
          <c:orientation val="minMax"/>
        </c:scaling>
        <c:delete val="0"/>
        <c:axPos val="b"/>
        <c:numFmt formatCode="General" sourceLinked="1"/>
        <c:majorTickMark val="none"/>
        <c:minorTickMark val="none"/>
        <c:tickLblPos val="nextTo"/>
        <c:spPr>
          <a:noFill/>
          <a:ln w="9525" cap="flat" cmpd="sng" algn="ctr">
            <a:solidFill>
              <a:schemeClr val="accent1">
                <a:alpha val="92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587603096"/>
        <c:crosses val="autoZero"/>
        <c:auto val="1"/>
        <c:lblAlgn val="ctr"/>
        <c:lblOffset val="100"/>
        <c:noMultiLvlLbl val="0"/>
      </c:catAx>
      <c:valAx>
        <c:axId val="58760309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Antal</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v-SE"/>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58761195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rot="-5400000" vert="horz"/>
    <a:lstStyle/>
    <a:p>
      <a:pPr>
        <a:defRPr/>
      </a:pPr>
      <a:endParaRPr lang="sv-SE"/>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1" Type="http://schemas.openxmlformats.org/officeDocument/2006/relationships/image" Target="../media/image5.png"/></Relationships>
</file>

<file path=xl/drawings/_rels/drawing12.xml.rels><?xml version="1.0" encoding="UTF-8" standalone="yes"?>
<Relationships xmlns="http://schemas.openxmlformats.org/package/2006/relationships"><Relationship Id="rId1" Type="http://schemas.openxmlformats.org/officeDocument/2006/relationships/chart" Target="../charts/chart7.xml"/></Relationships>
</file>

<file path=xl/drawings/_rels/drawing13.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drawing14.xml.rels><?xml version="1.0" encoding="UTF-8" standalone="yes"?>
<Relationships xmlns="http://schemas.openxmlformats.org/package/2006/relationships"><Relationship Id="rId1" Type="http://schemas.openxmlformats.org/officeDocument/2006/relationships/chart" Target="../charts/chart8.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9.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8.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9.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20.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21.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22.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23.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24.xml.rels><?xml version="1.0" encoding="UTF-8" standalone="yes"?>
<Relationships xmlns="http://schemas.openxmlformats.org/package/2006/relationships"><Relationship Id="rId1" Type="http://schemas.openxmlformats.org/officeDocument/2006/relationships/chart" Target="../charts/chart18.xml"/></Relationships>
</file>

<file path=xl/drawings/_rels/drawing25.xml.rels><?xml version="1.0" encoding="UTF-8" standalone="yes"?>
<Relationships xmlns="http://schemas.openxmlformats.org/package/2006/relationships"><Relationship Id="rId1" Type="http://schemas.openxmlformats.org/officeDocument/2006/relationships/chart" Target="../charts/chart19.xml"/></Relationships>
</file>

<file path=xl/drawings/_rels/drawing26.xml.rels><?xml version="1.0" encoding="UTF-8" standalone="yes"?>
<Relationships xmlns="http://schemas.openxmlformats.org/package/2006/relationships"><Relationship Id="rId1" Type="http://schemas.openxmlformats.org/officeDocument/2006/relationships/chart" Target="../charts/chart20.xml"/></Relationships>
</file>

<file path=xl/drawings/_rels/drawing27.xml.rels><?xml version="1.0" encoding="UTF-8" standalone="yes"?>
<Relationships xmlns="http://schemas.openxmlformats.org/package/2006/relationships"><Relationship Id="rId1" Type="http://schemas.openxmlformats.org/officeDocument/2006/relationships/chart" Target="../charts/chart21.xml"/></Relationships>
</file>

<file path=xl/drawings/_rels/drawing28.xml.rels><?xml version="1.0" encoding="UTF-8" standalone="yes"?>
<Relationships xmlns="http://schemas.openxmlformats.org/package/2006/relationships"><Relationship Id="rId1" Type="http://schemas.openxmlformats.org/officeDocument/2006/relationships/chart" Target="../charts/chart22.xml"/></Relationships>
</file>

<file path=xl/drawings/_rels/drawing29.xml.rels><?xml version="1.0" encoding="UTF-8" standalone="yes"?>
<Relationships xmlns="http://schemas.openxmlformats.org/package/2006/relationships"><Relationship Id="rId1" Type="http://schemas.openxmlformats.org/officeDocument/2006/relationships/chart" Target="../charts/chart23.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30.xml.rels><?xml version="1.0" encoding="UTF-8" standalone="yes"?>
<Relationships xmlns="http://schemas.openxmlformats.org/package/2006/relationships"><Relationship Id="rId1" Type="http://schemas.openxmlformats.org/officeDocument/2006/relationships/chart" Target="../charts/chart24.xml"/></Relationships>
</file>

<file path=xl/drawings/_rels/drawing31.xml.rels><?xml version="1.0" encoding="UTF-8" standalone="yes"?>
<Relationships xmlns="http://schemas.openxmlformats.org/package/2006/relationships"><Relationship Id="rId1" Type="http://schemas.openxmlformats.org/officeDocument/2006/relationships/chart" Target="../charts/chart25.xml"/></Relationships>
</file>

<file path=xl/drawings/_rels/drawing32.xml.rels><?xml version="1.0" encoding="UTF-8" standalone="yes"?>
<Relationships xmlns="http://schemas.openxmlformats.org/package/2006/relationships"><Relationship Id="rId1" Type="http://schemas.openxmlformats.org/officeDocument/2006/relationships/chart" Target="../charts/chart26.xml"/></Relationships>
</file>

<file path=xl/drawings/_rels/drawing33.xml.rels><?xml version="1.0" encoding="UTF-8" standalone="yes"?>
<Relationships xmlns="http://schemas.openxmlformats.org/package/2006/relationships"><Relationship Id="rId1" Type="http://schemas.openxmlformats.org/officeDocument/2006/relationships/chart" Target="../charts/chart27.xml"/></Relationships>
</file>

<file path=xl/drawings/_rels/drawing34.xml.rels><?xml version="1.0" encoding="UTF-8" standalone="yes"?>
<Relationships xmlns="http://schemas.openxmlformats.org/package/2006/relationships"><Relationship Id="rId1" Type="http://schemas.openxmlformats.org/officeDocument/2006/relationships/image" Target="../media/image2.png"/></Relationships>
</file>

<file path=xl/drawings/_rels/drawing35.xml.rels><?xml version="1.0" encoding="UTF-8" standalone="yes"?>
<Relationships xmlns="http://schemas.openxmlformats.org/package/2006/relationships"><Relationship Id="rId1" Type="http://schemas.openxmlformats.org/officeDocument/2006/relationships/image" Target="../media/image2.png"/></Relationships>
</file>

<file path=xl/drawings/_rels/drawing36.xml.rels><?xml version="1.0" encoding="UTF-8" standalone="yes"?>
<Relationships xmlns="http://schemas.openxmlformats.org/package/2006/relationships"><Relationship Id="rId1" Type="http://schemas.openxmlformats.org/officeDocument/2006/relationships/image" Target="../media/image2.png"/></Relationships>
</file>

<file path=xl/drawings/_rels/drawing37.xml.rels><?xml version="1.0" encoding="UTF-8" standalone="yes"?>
<Relationships xmlns="http://schemas.openxmlformats.org/package/2006/relationships"><Relationship Id="rId1" Type="http://schemas.openxmlformats.org/officeDocument/2006/relationships/image" Target="../media/image2.png"/></Relationships>
</file>

<file path=xl/drawings/_rels/drawing38.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chart" Target="../charts/chart4.xml"/></Relationships>
</file>

<file path=xl/drawings/_rels/drawing6.xml.rels><?xml version="1.0" encoding="UTF-8" standalone="yes"?>
<Relationships xmlns="http://schemas.openxmlformats.org/package/2006/relationships"><Relationship Id="rId1" Type="http://schemas.openxmlformats.org/officeDocument/2006/relationships/chart" Target="../charts/chart5.xml"/></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chart" Target="../charts/chart6.xml"/></Relationships>
</file>

<file path=xl/drawings/_rels/drawing9.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7</xdr:col>
      <xdr:colOff>522514</xdr:colOff>
      <xdr:row>20</xdr:row>
      <xdr:rowOff>130628</xdr:rowOff>
    </xdr:to>
    <xdr:graphicFrame macro="">
      <xdr:nvGraphicFramePr>
        <xdr:cNvPr id="4" name="Diagram 3">
          <a:extLst>
            <a:ext uri="{FF2B5EF4-FFF2-40B4-BE49-F238E27FC236}">
              <a16:creationId xmlns:a16="http://schemas.microsoft.com/office/drawing/2014/main" id="{A3BDE0D6-4D16-4FDC-8B21-5234405B17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editAs="oneCell">
    <xdr:from>
      <xdr:col>6</xdr:col>
      <xdr:colOff>0</xdr:colOff>
      <xdr:row>7</xdr:row>
      <xdr:rowOff>0</xdr:rowOff>
    </xdr:from>
    <xdr:to>
      <xdr:col>9</xdr:col>
      <xdr:colOff>110606</xdr:colOff>
      <xdr:row>9</xdr:row>
      <xdr:rowOff>158797</xdr:rowOff>
    </xdr:to>
    <xdr:pic>
      <xdr:nvPicPr>
        <xdr:cNvPr id="2" name="Bildobjekt 1">
          <a:extLst>
            <a:ext uri="{FF2B5EF4-FFF2-40B4-BE49-F238E27FC236}">
              <a16:creationId xmlns:a16="http://schemas.microsoft.com/office/drawing/2014/main" id="{609A014F-2BA9-427A-90A3-4358CF36636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46371" y="1268186"/>
          <a:ext cx="2200664" cy="518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3631</xdr:colOff>
      <xdr:row>0</xdr:row>
      <xdr:rowOff>0</xdr:rowOff>
    </xdr:from>
    <xdr:to>
      <xdr:col>4</xdr:col>
      <xdr:colOff>408214</xdr:colOff>
      <xdr:row>25</xdr:row>
      <xdr:rowOff>23559</xdr:rowOff>
    </xdr:to>
    <xdr:pic>
      <xdr:nvPicPr>
        <xdr:cNvPr id="3" name="Bildobjekt 2">
          <a:extLst>
            <a:ext uri="{FF2B5EF4-FFF2-40B4-BE49-F238E27FC236}">
              <a16:creationId xmlns:a16="http://schemas.microsoft.com/office/drawing/2014/main" id="{1212A9CE-D4C6-4B94-9F05-F1F212D8A539}"/>
            </a:ext>
          </a:extLst>
        </xdr:cNvPr>
        <xdr:cNvPicPr>
          <a:picLocks noChangeAspect="1"/>
        </xdr:cNvPicPr>
      </xdr:nvPicPr>
      <xdr:blipFill>
        <a:blip xmlns:r="http://schemas.openxmlformats.org/officeDocument/2006/relationships" r:embed="rId1"/>
        <a:stretch>
          <a:fillRect/>
        </a:stretch>
      </xdr:blipFill>
      <xdr:spPr>
        <a:xfrm>
          <a:off x="3631" y="0"/>
          <a:ext cx="3171368" cy="4559274"/>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0</xdr:row>
      <xdr:rowOff>48986</xdr:rowOff>
    </xdr:from>
    <xdr:to>
      <xdr:col>8</xdr:col>
      <xdr:colOff>506184</xdr:colOff>
      <xdr:row>19</xdr:row>
      <xdr:rowOff>103415</xdr:rowOff>
    </xdr:to>
    <xdr:graphicFrame macro="">
      <xdr:nvGraphicFramePr>
        <xdr:cNvPr id="3" name="Diagram 2">
          <a:extLst>
            <a:ext uri="{FF2B5EF4-FFF2-40B4-BE49-F238E27FC236}">
              <a16:creationId xmlns:a16="http://schemas.microsoft.com/office/drawing/2014/main" id="{054A13E0-0CA1-469A-835E-131F1B8E325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10886</xdr:colOff>
      <xdr:row>0</xdr:row>
      <xdr:rowOff>119743</xdr:rowOff>
    </xdr:from>
    <xdr:to>
      <xdr:col>4</xdr:col>
      <xdr:colOff>293914</xdr:colOff>
      <xdr:row>23</xdr:row>
      <xdr:rowOff>145687</xdr:rowOff>
    </xdr:to>
    <xdr:pic>
      <xdr:nvPicPr>
        <xdr:cNvPr id="2" name="Bildobjekt 1">
          <a:extLst>
            <a:ext uri="{FF2B5EF4-FFF2-40B4-BE49-F238E27FC236}">
              <a16:creationId xmlns:a16="http://schemas.microsoft.com/office/drawing/2014/main" id="{DA291710-4EBF-4E3A-804A-C47EFB9F68C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886" y="119743"/>
          <a:ext cx="3069771" cy="4157073"/>
        </a:xfrm>
        <a:prstGeom prst="rect">
          <a:avLst/>
        </a:prstGeom>
        <a:noFill/>
        <a:ln>
          <a:noFill/>
        </a:ln>
      </xdr:spPr>
    </xdr:pic>
    <xdr:clientData/>
  </xdr:twoCellAnchor>
  <xdr:twoCellAnchor editAs="oneCell">
    <xdr:from>
      <xdr:col>4</xdr:col>
      <xdr:colOff>277586</xdr:colOff>
      <xdr:row>0</xdr:row>
      <xdr:rowOff>5444</xdr:rowOff>
    </xdr:from>
    <xdr:to>
      <xdr:col>8</xdr:col>
      <xdr:colOff>598714</xdr:colOff>
      <xdr:row>24</xdr:row>
      <xdr:rowOff>1</xdr:rowOff>
    </xdr:to>
    <xdr:pic>
      <xdr:nvPicPr>
        <xdr:cNvPr id="3" name="Bildobjekt 2">
          <a:extLst>
            <a:ext uri="{FF2B5EF4-FFF2-40B4-BE49-F238E27FC236}">
              <a16:creationId xmlns:a16="http://schemas.microsoft.com/office/drawing/2014/main" id="{9E929FB0-8AA7-4C7F-812C-55881A339B34}"/>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064329" y="5444"/>
          <a:ext cx="3107871" cy="4305300"/>
        </a:xfrm>
        <a:prstGeom prst="rect">
          <a:avLst/>
        </a:prstGeom>
        <a:noFill/>
        <a:ln>
          <a:noFill/>
        </a:ln>
      </xdr:spPr>
    </xdr:pic>
    <xdr:clientData/>
  </xdr:twoCellAnchor>
</xdr:wsDr>
</file>

<file path=xl/drawings/drawing14.xml><?xml version="1.0" encoding="utf-8"?>
<xdr:wsDr xmlns:xdr="http://schemas.openxmlformats.org/drawingml/2006/spreadsheetDrawing" xmlns:a="http://schemas.openxmlformats.org/drawingml/2006/main">
  <xdr:twoCellAnchor>
    <xdr:from>
      <xdr:col>0</xdr:col>
      <xdr:colOff>0</xdr:colOff>
      <xdr:row>0</xdr:row>
      <xdr:rowOff>16329</xdr:rowOff>
    </xdr:from>
    <xdr:to>
      <xdr:col>9</xdr:col>
      <xdr:colOff>555172</xdr:colOff>
      <xdr:row>24</xdr:row>
      <xdr:rowOff>87086</xdr:rowOff>
    </xdr:to>
    <xdr:graphicFrame macro="">
      <xdr:nvGraphicFramePr>
        <xdr:cNvPr id="3" name="Diagram 2">
          <a:extLst>
            <a:ext uri="{FF2B5EF4-FFF2-40B4-BE49-F238E27FC236}">
              <a16:creationId xmlns:a16="http://schemas.microsoft.com/office/drawing/2014/main" id="{FD3C0F92-84AF-4E8A-9424-945DF9C64BA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0</xdr:col>
      <xdr:colOff>0</xdr:colOff>
      <xdr:row>0</xdr:row>
      <xdr:rowOff>21771</xdr:rowOff>
    </xdr:from>
    <xdr:to>
      <xdr:col>10</xdr:col>
      <xdr:colOff>88901</xdr:colOff>
      <xdr:row>19</xdr:row>
      <xdr:rowOff>20865</xdr:rowOff>
    </xdr:to>
    <xdr:graphicFrame macro="">
      <xdr:nvGraphicFramePr>
        <xdr:cNvPr id="4" name="Diagram 3">
          <a:extLst>
            <a:ext uri="{FF2B5EF4-FFF2-40B4-BE49-F238E27FC236}">
              <a16:creationId xmlns:a16="http://schemas.microsoft.com/office/drawing/2014/main" id="{DCDE5227-02E8-4DAC-999A-1D234D70E7F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0</xdr:col>
      <xdr:colOff>10886</xdr:colOff>
      <xdr:row>0</xdr:row>
      <xdr:rowOff>32658</xdr:rowOff>
    </xdr:from>
    <xdr:to>
      <xdr:col>7</xdr:col>
      <xdr:colOff>606750</xdr:colOff>
      <xdr:row>16</xdr:row>
      <xdr:rowOff>84883</xdr:rowOff>
    </xdr:to>
    <xdr:graphicFrame macro="">
      <xdr:nvGraphicFramePr>
        <xdr:cNvPr id="3" name="Diagram 2">
          <a:extLst>
            <a:ext uri="{FF2B5EF4-FFF2-40B4-BE49-F238E27FC236}">
              <a16:creationId xmlns:a16="http://schemas.microsoft.com/office/drawing/2014/main" id="{77452818-0723-4473-85F1-3D8BA9B87A6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0</xdr:col>
      <xdr:colOff>0</xdr:colOff>
      <xdr:row>0</xdr:row>
      <xdr:rowOff>32657</xdr:rowOff>
    </xdr:from>
    <xdr:to>
      <xdr:col>9</xdr:col>
      <xdr:colOff>76199</xdr:colOff>
      <xdr:row>26</xdr:row>
      <xdr:rowOff>70757</xdr:rowOff>
    </xdr:to>
    <xdr:graphicFrame macro="">
      <xdr:nvGraphicFramePr>
        <xdr:cNvPr id="3" name="Diagram 2">
          <a:extLst>
            <a:ext uri="{FF2B5EF4-FFF2-40B4-BE49-F238E27FC236}">
              <a16:creationId xmlns:a16="http://schemas.microsoft.com/office/drawing/2014/main" id="{845929A7-D30F-4485-BC72-34FE6CD0854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0</xdr:col>
      <xdr:colOff>1</xdr:colOff>
      <xdr:row>0</xdr:row>
      <xdr:rowOff>38100</xdr:rowOff>
    </xdr:from>
    <xdr:to>
      <xdr:col>7</xdr:col>
      <xdr:colOff>664029</xdr:colOff>
      <xdr:row>16</xdr:row>
      <xdr:rowOff>65314</xdr:rowOff>
    </xdr:to>
    <xdr:graphicFrame macro="">
      <xdr:nvGraphicFramePr>
        <xdr:cNvPr id="5" name="Diagram 4">
          <a:extLst>
            <a:ext uri="{FF2B5EF4-FFF2-40B4-BE49-F238E27FC236}">
              <a16:creationId xmlns:a16="http://schemas.microsoft.com/office/drawing/2014/main" id="{17921986-E479-4568-8E2A-F859AED2FCB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0</xdr:col>
      <xdr:colOff>0</xdr:colOff>
      <xdr:row>0</xdr:row>
      <xdr:rowOff>48986</xdr:rowOff>
    </xdr:from>
    <xdr:to>
      <xdr:col>7</xdr:col>
      <xdr:colOff>625928</xdr:colOff>
      <xdr:row>17</xdr:row>
      <xdr:rowOff>92528</xdr:rowOff>
    </xdr:to>
    <xdr:graphicFrame macro="">
      <xdr:nvGraphicFramePr>
        <xdr:cNvPr id="3" name="Diagram 2">
          <a:extLst>
            <a:ext uri="{FF2B5EF4-FFF2-40B4-BE49-F238E27FC236}">
              <a16:creationId xmlns:a16="http://schemas.microsoft.com/office/drawing/2014/main" id="{AEBA4FA7-53DB-4309-A890-B3CEB35A549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8</xdr:col>
      <xdr:colOff>367233</xdr:colOff>
      <xdr:row>28</xdr:row>
      <xdr:rowOff>21771</xdr:rowOff>
    </xdr:to>
    <xdr:graphicFrame macro="">
      <xdr:nvGraphicFramePr>
        <xdr:cNvPr id="5" name="Diagram 4">
          <a:extLst>
            <a:ext uri="{FF2B5EF4-FFF2-40B4-BE49-F238E27FC236}">
              <a16:creationId xmlns:a16="http://schemas.microsoft.com/office/drawing/2014/main" id="{4339482B-0521-4443-99E1-72A1532E8AC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xdr:from>
      <xdr:col>0</xdr:col>
      <xdr:colOff>0</xdr:colOff>
      <xdr:row>0</xdr:row>
      <xdr:rowOff>10886</xdr:rowOff>
    </xdr:from>
    <xdr:to>
      <xdr:col>9</xdr:col>
      <xdr:colOff>38100</xdr:colOff>
      <xdr:row>22</xdr:row>
      <xdr:rowOff>176893</xdr:rowOff>
    </xdr:to>
    <xdr:graphicFrame macro="">
      <xdr:nvGraphicFramePr>
        <xdr:cNvPr id="2" name="Diagram 1">
          <a:extLst>
            <a:ext uri="{FF2B5EF4-FFF2-40B4-BE49-F238E27FC236}">
              <a16:creationId xmlns:a16="http://schemas.microsoft.com/office/drawing/2014/main" id="{C4B77024-50A3-4497-B980-4154FCEEC47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1.xml><?xml version="1.0" encoding="utf-8"?>
<xdr:wsDr xmlns:xdr="http://schemas.openxmlformats.org/drawingml/2006/spreadsheetDrawing" xmlns:a="http://schemas.openxmlformats.org/drawingml/2006/main">
  <xdr:twoCellAnchor>
    <xdr:from>
      <xdr:col>0</xdr:col>
      <xdr:colOff>0</xdr:colOff>
      <xdr:row>0</xdr:row>
      <xdr:rowOff>59870</xdr:rowOff>
    </xdr:from>
    <xdr:to>
      <xdr:col>7</xdr:col>
      <xdr:colOff>625928</xdr:colOff>
      <xdr:row>18</xdr:row>
      <xdr:rowOff>168728</xdr:rowOff>
    </xdr:to>
    <xdr:graphicFrame macro="">
      <xdr:nvGraphicFramePr>
        <xdr:cNvPr id="3" name="Diagram 2">
          <a:extLst>
            <a:ext uri="{FF2B5EF4-FFF2-40B4-BE49-F238E27FC236}">
              <a16:creationId xmlns:a16="http://schemas.microsoft.com/office/drawing/2014/main" id="{06C1AD7D-3DBF-41A2-BFA6-582F18764B4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2.xml><?xml version="1.0" encoding="utf-8"?>
<xdr:wsDr xmlns:xdr="http://schemas.openxmlformats.org/drawingml/2006/spreadsheetDrawing" xmlns:a="http://schemas.openxmlformats.org/drawingml/2006/main">
  <xdr:twoCellAnchor>
    <xdr:from>
      <xdr:col>0</xdr:col>
      <xdr:colOff>0</xdr:colOff>
      <xdr:row>0</xdr:row>
      <xdr:rowOff>0</xdr:rowOff>
    </xdr:from>
    <xdr:to>
      <xdr:col>8</xdr:col>
      <xdr:colOff>163285</xdr:colOff>
      <xdr:row>20</xdr:row>
      <xdr:rowOff>59870</xdr:rowOff>
    </xdr:to>
    <xdr:graphicFrame macro="">
      <xdr:nvGraphicFramePr>
        <xdr:cNvPr id="3" name="Diagram 2">
          <a:extLst>
            <a:ext uri="{FF2B5EF4-FFF2-40B4-BE49-F238E27FC236}">
              <a16:creationId xmlns:a16="http://schemas.microsoft.com/office/drawing/2014/main" id="{D3988136-F770-406F-8C03-576E698713A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3.xml><?xml version="1.0" encoding="utf-8"?>
<xdr:wsDr xmlns:xdr="http://schemas.openxmlformats.org/drawingml/2006/spreadsheetDrawing" xmlns:a="http://schemas.openxmlformats.org/drawingml/2006/main">
  <xdr:twoCellAnchor>
    <xdr:from>
      <xdr:col>0</xdr:col>
      <xdr:colOff>10885</xdr:colOff>
      <xdr:row>0</xdr:row>
      <xdr:rowOff>0</xdr:rowOff>
    </xdr:from>
    <xdr:to>
      <xdr:col>10</xdr:col>
      <xdr:colOff>234043</xdr:colOff>
      <xdr:row>21</xdr:row>
      <xdr:rowOff>32656</xdr:rowOff>
    </xdr:to>
    <xdr:graphicFrame macro="">
      <xdr:nvGraphicFramePr>
        <xdr:cNvPr id="3" name="Diagram 2">
          <a:extLst>
            <a:ext uri="{FF2B5EF4-FFF2-40B4-BE49-F238E27FC236}">
              <a16:creationId xmlns:a16="http://schemas.microsoft.com/office/drawing/2014/main" id="{91F74D00-6D98-4B91-9859-FE88DEE1EE7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4.xml><?xml version="1.0" encoding="utf-8"?>
<xdr:wsDr xmlns:xdr="http://schemas.openxmlformats.org/drawingml/2006/spreadsheetDrawing" xmlns:a="http://schemas.openxmlformats.org/drawingml/2006/main">
  <xdr:twoCellAnchor>
    <xdr:from>
      <xdr:col>0</xdr:col>
      <xdr:colOff>0</xdr:colOff>
      <xdr:row>0</xdr:row>
      <xdr:rowOff>42333</xdr:rowOff>
    </xdr:from>
    <xdr:to>
      <xdr:col>10</xdr:col>
      <xdr:colOff>187476</xdr:colOff>
      <xdr:row>28</xdr:row>
      <xdr:rowOff>0</xdr:rowOff>
    </xdr:to>
    <xdr:graphicFrame macro="">
      <xdr:nvGraphicFramePr>
        <xdr:cNvPr id="2" name="Diagram 1">
          <a:extLst>
            <a:ext uri="{FF2B5EF4-FFF2-40B4-BE49-F238E27FC236}">
              <a16:creationId xmlns:a16="http://schemas.microsoft.com/office/drawing/2014/main" id="{957868B2-EC37-42CD-805D-87ABD3AE6CA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5.xml><?xml version="1.0" encoding="utf-8"?>
<xdr:wsDr xmlns:xdr="http://schemas.openxmlformats.org/drawingml/2006/spreadsheetDrawing" xmlns:a="http://schemas.openxmlformats.org/drawingml/2006/main">
  <xdr:twoCellAnchor>
    <xdr:from>
      <xdr:col>0</xdr:col>
      <xdr:colOff>0</xdr:colOff>
      <xdr:row>0</xdr:row>
      <xdr:rowOff>0</xdr:rowOff>
    </xdr:from>
    <xdr:to>
      <xdr:col>9</xdr:col>
      <xdr:colOff>195943</xdr:colOff>
      <xdr:row>18</xdr:row>
      <xdr:rowOff>27214</xdr:rowOff>
    </xdr:to>
    <xdr:graphicFrame macro="">
      <xdr:nvGraphicFramePr>
        <xdr:cNvPr id="3" name="Diagram 2">
          <a:extLst>
            <a:ext uri="{FF2B5EF4-FFF2-40B4-BE49-F238E27FC236}">
              <a16:creationId xmlns:a16="http://schemas.microsoft.com/office/drawing/2014/main" id="{E865CDED-F1A7-4DC3-9FFC-A20C6954DA5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6.xml><?xml version="1.0" encoding="utf-8"?>
<xdr:wsDr xmlns:xdr="http://schemas.openxmlformats.org/drawingml/2006/spreadsheetDrawing" xmlns:a="http://schemas.openxmlformats.org/drawingml/2006/main">
  <xdr:twoCellAnchor>
    <xdr:from>
      <xdr:col>0</xdr:col>
      <xdr:colOff>0</xdr:colOff>
      <xdr:row>0</xdr:row>
      <xdr:rowOff>16330</xdr:rowOff>
    </xdr:from>
    <xdr:to>
      <xdr:col>8</xdr:col>
      <xdr:colOff>0</xdr:colOff>
      <xdr:row>18</xdr:row>
      <xdr:rowOff>168729</xdr:rowOff>
    </xdr:to>
    <xdr:graphicFrame macro="">
      <xdr:nvGraphicFramePr>
        <xdr:cNvPr id="3" name="Diagram 2">
          <a:extLst>
            <a:ext uri="{FF2B5EF4-FFF2-40B4-BE49-F238E27FC236}">
              <a16:creationId xmlns:a16="http://schemas.microsoft.com/office/drawing/2014/main" id="{65B45EB9-8DAB-4547-8666-B681BA1F9AB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7.xml><?xml version="1.0" encoding="utf-8"?>
<xdr:wsDr xmlns:xdr="http://schemas.openxmlformats.org/drawingml/2006/spreadsheetDrawing" xmlns:a="http://schemas.openxmlformats.org/drawingml/2006/main">
  <xdr:twoCellAnchor>
    <xdr:from>
      <xdr:col>0</xdr:col>
      <xdr:colOff>0</xdr:colOff>
      <xdr:row>0</xdr:row>
      <xdr:rowOff>65314</xdr:rowOff>
    </xdr:from>
    <xdr:to>
      <xdr:col>6</xdr:col>
      <xdr:colOff>440872</xdr:colOff>
      <xdr:row>18</xdr:row>
      <xdr:rowOff>125186</xdr:rowOff>
    </xdr:to>
    <xdr:graphicFrame macro="">
      <xdr:nvGraphicFramePr>
        <xdr:cNvPr id="4" name="Diagram 3">
          <a:extLst>
            <a:ext uri="{FF2B5EF4-FFF2-40B4-BE49-F238E27FC236}">
              <a16:creationId xmlns:a16="http://schemas.microsoft.com/office/drawing/2014/main" id="{919CB08B-A085-4C14-A998-879BA5801BC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8.xml><?xml version="1.0" encoding="utf-8"?>
<xdr:wsDr xmlns:xdr="http://schemas.openxmlformats.org/drawingml/2006/spreadsheetDrawing" xmlns:a="http://schemas.openxmlformats.org/drawingml/2006/main">
  <xdr:twoCellAnchor>
    <xdr:from>
      <xdr:col>0</xdr:col>
      <xdr:colOff>0</xdr:colOff>
      <xdr:row>0</xdr:row>
      <xdr:rowOff>48986</xdr:rowOff>
    </xdr:from>
    <xdr:to>
      <xdr:col>7</xdr:col>
      <xdr:colOff>304800</xdr:colOff>
      <xdr:row>17</xdr:row>
      <xdr:rowOff>70420</xdr:rowOff>
    </xdr:to>
    <xdr:graphicFrame macro="">
      <xdr:nvGraphicFramePr>
        <xdr:cNvPr id="2" name="Diagram 1">
          <a:extLst>
            <a:ext uri="{FF2B5EF4-FFF2-40B4-BE49-F238E27FC236}">
              <a16:creationId xmlns:a16="http://schemas.microsoft.com/office/drawing/2014/main" id="{109B832A-E14C-4A74-98FA-A26404C0C0E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9.xml><?xml version="1.0" encoding="utf-8"?>
<xdr:wsDr xmlns:xdr="http://schemas.openxmlformats.org/drawingml/2006/spreadsheetDrawing" xmlns:a="http://schemas.openxmlformats.org/drawingml/2006/main">
  <xdr:twoCellAnchor>
    <xdr:from>
      <xdr:col>0</xdr:col>
      <xdr:colOff>0</xdr:colOff>
      <xdr:row>0</xdr:row>
      <xdr:rowOff>92529</xdr:rowOff>
    </xdr:from>
    <xdr:to>
      <xdr:col>9</xdr:col>
      <xdr:colOff>321129</xdr:colOff>
      <xdr:row>22</xdr:row>
      <xdr:rowOff>130629</xdr:rowOff>
    </xdr:to>
    <xdr:graphicFrame macro="">
      <xdr:nvGraphicFramePr>
        <xdr:cNvPr id="4" name="Diagram 3">
          <a:extLst>
            <a:ext uri="{FF2B5EF4-FFF2-40B4-BE49-F238E27FC236}">
              <a16:creationId xmlns:a16="http://schemas.microsoft.com/office/drawing/2014/main" id="{2C59CFA6-B414-418E-9C52-8BAE9F2E583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65315</xdr:rowOff>
    </xdr:from>
    <xdr:to>
      <xdr:col>13</xdr:col>
      <xdr:colOff>127001</xdr:colOff>
      <xdr:row>41</xdr:row>
      <xdr:rowOff>54429</xdr:rowOff>
    </xdr:to>
    <xdr:graphicFrame macro="">
      <xdr:nvGraphicFramePr>
        <xdr:cNvPr id="4" name="Diagram 3">
          <a:extLst>
            <a:ext uri="{FF2B5EF4-FFF2-40B4-BE49-F238E27FC236}">
              <a16:creationId xmlns:a16="http://schemas.microsoft.com/office/drawing/2014/main" id="{892F2AFA-7EB6-4095-AD83-DEDD6FCD76D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0.xml><?xml version="1.0" encoding="utf-8"?>
<xdr:wsDr xmlns:xdr="http://schemas.openxmlformats.org/drawingml/2006/spreadsheetDrawing" xmlns:a="http://schemas.openxmlformats.org/drawingml/2006/main">
  <xdr:twoCellAnchor>
    <xdr:from>
      <xdr:col>0</xdr:col>
      <xdr:colOff>0</xdr:colOff>
      <xdr:row>0</xdr:row>
      <xdr:rowOff>76200</xdr:rowOff>
    </xdr:from>
    <xdr:to>
      <xdr:col>8</xdr:col>
      <xdr:colOff>429984</xdr:colOff>
      <xdr:row>20</xdr:row>
      <xdr:rowOff>125185</xdr:rowOff>
    </xdr:to>
    <xdr:graphicFrame macro="">
      <xdr:nvGraphicFramePr>
        <xdr:cNvPr id="2" name="Diagram 1">
          <a:extLst>
            <a:ext uri="{FF2B5EF4-FFF2-40B4-BE49-F238E27FC236}">
              <a16:creationId xmlns:a16="http://schemas.microsoft.com/office/drawing/2014/main" id="{4F2B8B20-2CEA-4B33-8F39-D1E05108BE2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1.xml><?xml version="1.0" encoding="utf-8"?>
<xdr:wsDr xmlns:xdr="http://schemas.openxmlformats.org/drawingml/2006/spreadsheetDrawing" xmlns:a="http://schemas.openxmlformats.org/drawingml/2006/main">
  <xdr:twoCellAnchor>
    <xdr:from>
      <xdr:col>0</xdr:col>
      <xdr:colOff>10885</xdr:colOff>
      <xdr:row>0</xdr:row>
      <xdr:rowOff>59870</xdr:rowOff>
    </xdr:from>
    <xdr:to>
      <xdr:col>7</xdr:col>
      <xdr:colOff>136071</xdr:colOff>
      <xdr:row>25</xdr:row>
      <xdr:rowOff>5443</xdr:rowOff>
    </xdr:to>
    <xdr:graphicFrame macro="">
      <xdr:nvGraphicFramePr>
        <xdr:cNvPr id="4" name="Diagram 3">
          <a:extLst>
            <a:ext uri="{FF2B5EF4-FFF2-40B4-BE49-F238E27FC236}">
              <a16:creationId xmlns:a16="http://schemas.microsoft.com/office/drawing/2014/main" id="{1E19980D-2614-494D-8FB5-339805959E1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2.xml><?xml version="1.0" encoding="utf-8"?>
<xdr:wsDr xmlns:xdr="http://schemas.openxmlformats.org/drawingml/2006/spreadsheetDrawing" xmlns:a="http://schemas.openxmlformats.org/drawingml/2006/main">
  <xdr:twoCellAnchor>
    <xdr:from>
      <xdr:col>0</xdr:col>
      <xdr:colOff>0</xdr:colOff>
      <xdr:row>0</xdr:row>
      <xdr:rowOff>48381</xdr:rowOff>
    </xdr:from>
    <xdr:to>
      <xdr:col>12</xdr:col>
      <xdr:colOff>659190</xdr:colOff>
      <xdr:row>28</xdr:row>
      <xdr:rowOff>36286</xdr:rowOff>
    </xdr:to>
    <xdr:graphicFrame macro="">
      <xdr:nvGraphicFramePr>
        <xdr:cNvPr id="3" name="Diagram 2">
          <a:extLst>
            <a:ext uri="{FF2B5EF4-FFF2-40B4-BE49-F238E27FC236}">
              <a16:creationId xmlns:a16="http://schemas.microsoft.com/office/drawing/2014/main" id="{A60C5778-87BE-4E47-91BD-4A865B34880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3.xml><?xml version="1.0" encoding="utf-8"?>
<xdr:wsDr xmlns:xdr="http://schemas.openxmlformats.org/drawingml/2006/spreadsheetDrawing" xmlns:a="http://schemas.openxmlformats.org/drawingml/2006/main">
  <xdr:twoCellAnchor>
    <xdr:from>
      <xdr:col>0</xdr:col>
      <xdr:colOff>0</xdr:colOff>
      <xdr:row>0</xdr:row>
      <xdr:rowOff>32656</xdr:rowOff>
    </xdr:from>
    <xdr:to>
      <xdr:col>8</xdr:col>
      <xdr:colOff>217714</xdr:colOff>
      <xdr:row>21</xdr:row>
      <xdr:rowOff>152399</xdr:rowOff>
    </xdr:to>
    <xdr:graphicFrame macro="">
      <xdr:nvGraphicFramePr>
        <xdr:cNvPr id="2" name="Diagram 1">
          <a:extLst>
            <a:ext uri="{FF2B5EF4-FFF2-40B4-BE49-F238E27FC236}">
              <a16:creationId xmlns:a16="http://schemas.microsoft.com/office/drawing/2014/main" id="{2664F8C0-B5B1-4861-AC7B-659BF11E639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4.xml><?xml version="1.0" encoding="utf-8"?>
<xdr:wsDr xmlns:xdr="http://schemas.openxmlformats.org/drawingml/2006/spreadsheetDrawing" xmlns:a="http://schemas.openxmlformats.org/drawingml/2006/main">
  <xdr:twoCellAnchor editAs="oneCell">
    <xdr:from>
      <xdr:col>1</xdr:col>
      <xdr:colOff>0</xdr:colOff>
      <xdr:row>13</xdr:row>
      <xdr:rowOff>0</xdr:rowOff>
    </xdr:from>
    <xdr:to>
      <xdr:col>4</xdr:col>
      <xdr:colOff>590041</xdr:colOff>
      <xdr:row>16</xdr:row>
      <xdr:rowOff>119743</xdr:rowOff>
    </xdr:to>
    <xdr:pic>
      <xdr:nvPicPr>
        <xdr:cNvPr id="2" name="Bildobjekt 1">
          <a:extLst>
            <a:ext uri="{FF2B5EF4-FFF2-40B4-BE49-F238E27FC236}">
              <a16:creationId xmlns:a16="http://schemas.microsoft.com/office/drawing/2014/main" id="{01C868CF-9988-4662-80A3-3EE13B4E884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85900" y="2351314"/>
          <a:ext cx="2680098" cy="6585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1</xdr:col>
      <xdr:colOff>0</xdr:colOff>
      <xdr:row>23</xdr:row>
      <xdr:rowOff>0</xdr:rowOff>
    </xdr:from>
    <xdr:to>
      <xdr:col>3</xdr:col>
      <xdr:colOff>78412</xdr:colOff>
      <xdr:row>26</xdr:row>
      <xdr:rowOff>119743</xdr:rowOff>
    </xdr:to>
    <xdr:pic>
      <xdr:nvPicPr>
        <xdr:cNvPr id="2" name="Bildobjekt 1">
          <a:extLst>
            <a:ext uri="{FF2B5EF4-FFF2-40B4-BE49-F238E27FC236}">
              <a16:creationId xmlns:a16="http://schemas.microsoft.com/office/drawing/2014/main" id="{FA5CBC04-055D-4F47-BF8E-CC0A2696DF1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10443" y="4305300"/>
          <a:ext cx="2680098" cy="6585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9</xdr:col>
      <xdr:colOff>0</xdr:colOff>
      <xdr:row>8</xdr:row>
      <xdr:rowOff>0</xdr:rowOff>
    </xdr:from>
    <xdr:to>
      <xdr:col>12</xdr:col>
      <xdr:colOff>590041</xdr:colOff>
      <xdr:row>11</xdr:row>
      <xdr:rowOff>119743</xdr:rowOff>
    </xdr:to>
    <xdr:pic>
      <xdr:nvPicPr>
        <xdr:cNvPr id="2" name="Bildobjekt 1">
          <a:extLst>
            <a:ext uri="{FF2B5EF4-FFF2-40B4-BE49-F238E27FC236}">
              <a16:creationId xmlns:a16="http://schemas.microsoft.com/office/drawing/2014/main" id="{95A48109-7919-48F6-A04B-540DEAEE240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052957" y="1627414"/>
          <a:ext cx="2680098" cy="6585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9</xdr:col>
      <xdr:colOff>0</xdr:colOff>
      <xdr:row>9</xdr:row>
      <xdr:rowOff>0</xdr:rowOff>
    </xdr:from>
    <xdr:to>
      <xdr:col>12</xdr:col>
      <xdr:colOff>590041</xdr:colOff>
      <xdr:row>12</xdr:row>
      <xdr:rowOff>119744</xdr:rowOff>
    </xdr:to>
    <xdr:pic>
      <xdr:nvPicPr>
        <xdr:cNvPr id="2" name="Bildobjekt 1">
          <a:extLst>
            <a:ext uri="{FF2B5EF4-FFF2-40B4-BE49-F238E27FC236}">
              <a16:creationId xmlns:a16="http://schemas.microsoft.com/office/drawing/2014/main" id="{C44E17B1-A0D6-4214-BF02-4EE8DE94024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228114" y="1845129"/>
          <a:ext cx="2680098" cy="6585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17</xdr:col>
      <xdr:colOff>0</xdr:colOff>
      <xdr:row>7</xdr:row>
      <xdr:rowOff>0</xdr:rowOff>
    </xdr:from>
    <xdr:to>
      <xdr:col>20</xdr:col>
      <xdr:colOff>590041</xdr:colOff>
      <xdr:row>10</xdr:row>
      <xdr:rowOff>108858</xdr:rowOff>
    </xdr:to>
    <xdr:pic>
      <xdr:nvPicPr>
        <xdr:cNvPr id="2" name="Bildobjekt 1">
          <a:extLst>
            <a:ext uri="{FF2B5EF4-FFF2-40B4-BE49-F238E27FC236}">
              <a16:creationId xmlns:a16="http://schemas.microsoft.com/office/drawing/2014/main" id="{FB42001F-2D81-4C2F-BFDA-25C0E61A705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06000" y="1268186"/>
          <a:ext cx="2680098" cy="6585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609600</xdr:colOff>
      <xdr:row>31</xdr:row>
      <xdr:rowOff>163286</xdr:rowOff>
    </xdr:to>
    <xdr:pic>
      <xdr:nvPicPr>
        <xdr:cNvPr id="2" name="Bildobjekt 1">
          <a:extLst>
            <a:ext uri="{FF2B5EF4-FFF2-40B4-BE49-F238E27FC236}">
              <a16:creationId xmlns:a16="http://schemas.microsoft.com/office/drawing/2014/main" id="{7583B44E-8A1B-4025-841F-135CBCAF8FB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4093029" cy="5731329"/>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32657</xdr:rowOff>
    </xdr:from>
    <xdr:to>
      <xdr:col>9</xdr:col>
      <xdr:colOff>383873</xdr:colOff>
      <xdr:row>24</xdr:row>
      <xdr:rowOff>142976</xdr:rowOff>
    </xdr:to>
    <xdr:graphicFrame macro="">
      <xdr:nvGraphicFramePr>
        <xdr:cNvPr id="4" name="Diagram 3">
          <a:extLst>
            <a:ext uri="{FF2B5EF4-FFF2-40B4-BE49-F238E27FC236}">
              <a16:creationId xmlns:a16="http://schemas.microsoft.com/office/drawing/2014/main" id="{28E21AEC-2AC6-4C06-BD9D-AB142294C2C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70757</xdr:rowOff>
    </xdr:from>
    <xdr:to>
      <xdr:col>6</xdr:col>
      <xdr:colOff>223156</xdr:colOff>
      <xdr:row>18</xdr:row>
      <xdr:rowOff>163286</xdr:rowOff>
    </xdr:to>
    <xdr:graphicFrame macro="">
      <xdr:nvGraphicFramePr>
        <xdr:cNvPr id="2" name="Diagram 1">
          <a:extLst>
            <a:ext uri="{FF2B5EF4-FFF2-40B4-BE49-F238E27FC236}">
              <a16:creationId xmlns:a16="http://schemas.microsoft.com/office/drawing/2014/main" id="{81FEA641-10E3-43F9-80DD-BC21BCE3C23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editAs="oneCell">
    <xdr:from>
      <xdr:col>6</xdr:col>
      <xdr:colOff>5443</xdr:colOff>
      <xdr:row>6</xdr:row>
      <xdr:rowOff>5444</xdr:rowOff>
    </xdr:from>
    <xdr:to>
      <xdr:col>9</xdr:col>
      <xdr:colOff>595484</xdr:colOff>
      <xdr:row>9</xdr:row>
      <xdr:rowOff>125187</xdr:rowOff>
    </xdr:to>
    <xdr:pic>
      <xdr:nvPicPr>
        <xdr:cNvPr id="2" name="Bildobjekt 1">
          <a:extLst>
            <a:ext uri="{FF2B5EF4-FFF2-40B4-BE49-F238E27FC236}">
              <a16:creationId xmlns:a16="http://schemas.microsoft.com/office/drawing/2014/main" id="{D7A2B195-8F26-4E3C-B06B-E45FDB098FA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197929" y="1094015"/>
          <a:ext cx="2680098" cy="6585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16329</xdr:rowOff>
    </xdr:from>
    <xdr:to>
      <xdr:col>7</xdr:col>
      <xdr:colOff>156029</xdr:colOff>
      <xdr:row>18</xdr:row>
      <xdr:rowOff>125187</xdr:rowOff>
    </xdr:to>
    <xdr:graphicFrame macro="">
      <xdr:nvGraphicFramePr>
        <xdr:cNvPr id="4" name="Diagram 3">
          <a:extLst>
            <a:ext uri="{FF2B5EF4-FFF2-40B4-BE49-F238E27FC236}">
              <a16:creationId xmlns:a16="http://schemas.microsoft.com/office/drawing/2014/main" id="{6A4B8682-6660-43C6-8FA4-342C279C47C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5</xdr:col>
      <xdr:colOff>274591</xdr:colOff>
      <xdr:row>29</xdr:row>
      <xdr:rowOff>108858</xdr:rowOff>
    </xdr:to>
    <xdr:pic>
      <xdr:nvPicPr>
        <xdr:cNvPr id="2" name="Bildobjekt 1">
          <a:extLst>
            <a:ext uri="{FF2B5EF4-FFF2-40B4-BE49-F238E27FC236}">
              <a16:creationId xmlns:a16="http://schemas.microsoft.com/office/drawing/2014/main" id="{65CDB7B3-0D12-45C0-9CE8-D19A435A4621}"/>
            </a:ext>
          </a:extLst>
        </xdr:cNvPr>
        <xdr:cNvPicPr>
          <a:picLocks noChangeAspect="1"/>
        </xdr:cNvPicPr>
      </xdr:nvPicPr>
      <xdr:blipFill>
        <a:blip xmlns:r="http://schemas.openxmlformats.org/officeDocument/2006/relationships" r:embed="rId1"/>
        <a:stretch>
          <a:fillRect/>
        </a:stretch>
      </xdr:blipFill>
      <xdr:spPr>
        <a:xfrm>
          <a:off x="1" y="0"/>
          <a:ext cx="3767090" cy="5370286"/>
        </a:xfrm>
        <a:prstGeom prst="rect">
          <a:avLst/>
        </a:prstGeom>
      </xdr:spPr>
    </xdr:pic>
    <xdr:clientData/>
  </xdr:twoCellAnchor>
  <xdr:twoCellAnchor editAs="oneCell">
    <xdr:from>
      <xdr:col>5</xdr:col>
      <xdr:colOff>217718</xdr:colOff>
      <xdr:row>0</xdr:row>
      <xdr:rowOff>0</xdr:rowOff>
    </xdr:from>
    <xdr:to>
      <xdr:col>10</xdr:col>
      <xdr:colOff>571500</xdr:colOff>
      <xdr:row>29</xdr:row>
      <xdr:rowOff>177650</xdr:rowOff>
    </xdr:to>
    <xdr:pic>
      <xdr:nvPicPr>
        <xdr:cNvPr id="3" name="Bildobjekt 2">
          <a:extLst>
            <a:ext uri="{FF2B5EF4-FFF2-40B4-BE49-F238E27FC236}">
              <a16:creationId xmlns:a16="http://schemas.microsoft.com/office/drawing/2014/main" id="{FAECBCA4-5C99-4C54-A5C1-2D2166F56BE7}"/>
            </a:ext>
          </a:extLst>
        </xdr:cNvPr>
        <xdr:cNvPicPr>
          <a:picLocks noChangeAspect="1"/>
        </xdr:cNvPicPr>
      </xdr:nvPicPr>
      <xdr:blipFill>
        <a:blip xmlns:r="http://schemas.openxmlformats.org/officeDocument/2006/relationships" r:embed="rId2"/>
        <a:stretch>
          <a:fillRect/>
        </a:stretch>
      </xdr:blipFill>
      <xdr:spPr>
        <a:xfrm>
          <a:off x="3710218" y="0"/>
          <a:ext cx="3846282" cy="543907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malin.weijmer.KULTURANALYS\AppData\Roaming\Microsoft\Excel\Dataunderlag-Kulturmiljo&#776;statistik-sammanst&#228;llning%20200123%20(version%201).xlsb"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03%20Projekt/01%20P&#229;g&#229;ende%20projekt/Officiell%20statistik%20Kulturmilj&#246;%202019-2020/03%20Projektunderlag/03%20Databearbetningar/Dataunderlag-Kulturmiljo&#776;statistik-sammanst&#228;llning%2020011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03%20Projekt/01%20P&#229;g&#229;ende%20projekt/Officiell%20statistik%20Kulturmilj&#246;%202019-2020/03%20Projektunderlag/03%20Databearbetningar/Dataunderlag-Kulturmiljo&#776;statistik-sammanst&#228;llning%20200123.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malin.weijmer.KULTURANALYS\Desktop\Dataunderlag-Kulturmiljo&#776;statistik-sammanst&#228;llning%2019121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nehållsförteckning"/>
      <sheetName val="KPI"/>
      <sheetName val="Tab 1 och 2"/>
      <sheetName val="Tab 3"/>
      <sheetName val="Tab 4 och 5"/>
      <sheetName val="Tab 6"/>
      <sheetName val="Tab 7"/>
      <sheetName val="Landets area 2018"/>
      <sheetName val="uTab 8"/>
      <sheetName val="Tab 9"/>
      <sheetName val="blad att maila"/>
      <sheetName val="FJBVuXTab 10 och 11"/>
      <sheetName val="Tab10_alt"/>
      <sheetName val="Tab 12"/>
      <sheetName val="Tab13 och xx HBF"/>
      <sheetName val="Tab 14, 15, 18, 19"/>
      <sheetName val="Tab 16 och 17"/>
      <sheetName val="Figur 3"/>
      <sheetName val="Fråga RAÄ"/>
      <sheetName val="Tab 20 och 21"/>
      <sheetName val="nyTab 22"/>
      <sheetName val="Tab 23"/>
      <sheetName val="Tab 24"/>
      <sheetName val="uTab 25 och 26"/>
      <sheetName val="Tab 27"/>
      <sheetName val="Tab 28"/>
      <sheetName val="Tab 29 och 30"/>
      <sheetName val="Tab 31, 32, 33, 34"/>
      <sheetName val="Tab 35"/>
      <sheetName val="Tab 36"/>
      <sheetName val="Tab 37"/>
      <sheetName val="Tabell kulturarvsarb"/>
      <sheetName val="Tab 38"/>
      <sheetName val="Tab 39 och 40"/>
      <sheetName val="Tab 41, 42, 43, 44, xx"/>
      <sheetName val="Tab 45, 46, 47"/>
      <sheetName val="Tab 48, 49, 50"/>
      <sheetName val="Tab 51, 52, 53"/>
      <sheetName val="XFig 4 och 5"/>
      <sheetName val="UTab x och Fig 33"/>
      <sheetName val="fig kulturmiljöprofessionella"/>
      <sheetName val="Blad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ow r="6">
          <cell r="C6">
            <v>2005</v>
          </cell>
          <cell r="D6">
            <v>2006</v>
          </cell>
          <cell r="E6">
            <v>2007</v>
          </cell>
          <cell r="F6">
            <v>2008</v>
          </cell>
          <cell r="G6">
            <v>2009</v>
          </cell>
          <cell r="H6">
            <v>2010</v>
          </cell>
          <cell r="I6">
            <v>2011</v>
          </cell>
          <cell r="J6">
            <v>2012</v>
          </cell>
          <cell r="K6">
            <v>2013</v>
          </cell>
          <cell r="L6">
            <v>2014</v>
          </cell>
          <cell r="M6">
            <v>2015</v>
          </cell>
          <cell r="N6">
            <v>2016</v>
          </cell>
          <cell r="O6">
            <v>2017</v>
          </cell>
          <cell r="P6">
            <v>2018</v>
          </cell>
        </row>
        <row r="7">
          <cell r="B7" t="str">
            <v>Fornlämningar</v>
          </cell>
          <cell r="C7">
            <v>254172</v>
          </cell>
          <cell r="D7">
            <v>258932</v>
          </cell>
          <cell r="E7">
            <v>262004</v>
          </cell>
          <cell r="F7">
            <v>266549</v>
          </cell>
          <cell r="G7">
            <v>270623</v>
          </cell>
          <cell r="H7">
            <v>273284</v>
          </cell>
          <cell r="I7">
            <v>275198</v>
          </cell>
          <cell r="J7">
            <v>277691</v>
          </cell>
          <cell r="K7">
            <v>279626</v>
          </cell>
          <cell r="L7">
            <v>281611</v>
          </cell>
          <cell r="M7">
            <v>283669</v>
          </cell>
          <cell r="N7">
            <v>287099</v>
          </cell>
          <cell r="O7">
            <v>291052</v>
          </cell>
          <cell r="P7">
            <v>295584</v>
          </cell>
        </row>
        <row r="8">
          <cell r="B8" t="str">
            <v>Övriga kulturhistoriska lämningar</v>
          </cell>
          <cell r="C8">
            <v>273945</v>
          </cell>
          <cell r="D8">
            <v>285076</v>
          </cell>
          <cell r="E8">
            <v>299049</v>
          </cell>
          <cell r="F8">
            <v>311480</v>
          </cell>
          <cell r="G8">
            <v>325757</v>
          </cell>
          <cell r="H8">
            <v>330276</v>
          </cell>
          <cell r="I8">
            <v>334258</v>
          </cell>
          <cell r="J8">
            <v>340123</v>
          </cell>
          <cell r="K8">
            <v>345801</v>
          </cell>
          <cell r="L8">
            <v>350568</v>
          </cell>
          <cell r="M8">
            <v>355500</v>
          </cell>
          <cell r="N8">
            <v>362556</v>
          </cell>
          <cell r="O8">
            <v>367497</v>
          </cell>
          <cell r="P8">
            <v>350622</v>
          </cell>
        </row>
        <row r="51">
          <cell r="C51" t="str">
            <v>Fornlämningar</v>
          </cell>
          <cell r="D51" t="str">
            <v>Övriga kulturhistoriska lämningar</v>
          </cell>
        </row>
        <row r="52">
          <cell r="C52">
            <v>2594</v>
          </cell>
          <cell r="D52">
            <v>91307</v>
          </cell>
          <cell r="G52" t="str">
            <v xml:space="preserve"> 2018 </v>
          </cell>
        </row>
        <row r="53">
          <cell r="C53">
            <v>4880</v>
          </cell>
          <cell r="D53">
            <v>105302</v>
          </cell>
          <cell r="G53" t="str">
            <v xml:space="preserve">Övriga lämningstyper 2015 </v>
          </cell>
        </row>
        <row r="55">
          <cell r="C55">
            <v>21816</v>
          </cell>
          <cell r="D55">
            <v>9125</v>
          </cell>
          <cell r="G55" t="str">
            <v xml:space="preserve"> 2018 </v>
          </cell>
        </row>
        <row r="56">
          <cell r="C56">
            <v>20979</v>
          </cell>
          <cell r="D56">
            <v>9060</v>
          </cell>
          <cell r="G56" t="str">
            <v xml:space="preserve">Ristningar hällmålningar och monument 2015 </v>
          </cell>
        </row>
        <row r="58">
          <cell r="C58">
            <v>17927</v>
          </cell>
          <cell r="D58">
            <v>63138</v>
          </cell>
          <cell r="G58" t="str">
            <v xml:space="preserve"> 2018 </v>
          </cell>
        </row>
        <row r="59">
          <cell r="C59">
            <v>15755</v>
          </cell>
          <cell r="D59">
            <v>56601</v>
          </cell>
          <cell r="G59" t="str">
            <v xml:space="preserve">Metallframställning och bergsbruk 2015 </v>
          </cell>
        </row>
        <row r="61">
          <cell r="C61">
            <v>2486</v>
          </cell>
          <cell r="D61">
            <v>12796</v>
          </cell>
          <cell r="G61" t="str">
            <v xml:space="preserve"> 2018 </v>
          </cell>
        </row>
        <row r="62">
          <cell r="C62">
            <v>2352</v>
          </cell>
          <cell r="D62">
            <v>12403</v>
          </cell>
          <cell r="G62" t="str">
            <v xml:space="preserve">Kult, offer och folktro 2015 </v>
          </cell>
        </row>
        <row r="64">
          <cell r="C64">
            <v>19262</v>
          </cell>
          <cell r="D64">
            <v>41223</v>
          </cell>
          <cell r="G64" t="str">
            <v xml:space="preserve"> 2018 </v>
          </cell>
        </row>
        <row r="65">
          <cell r="C65">
            <v>18578</v>
          </cell>
          <cell r="D65">
            <v>38341</v>
          </cell>
          <cell r="G65" t="str">
            <v xml:space="preserve">Kommunikations-/maritima lämningar 2015 </v>
          </cell>
        </row>
        <row r="67">
          <cell r="C67">
            <v>22085</v>
          </cell>
          <cell r="D67">
            <v>3068</v>
          </cell>
          <cell r="G67" t="str">
            <v xml:space="preserve"> 2018 </v>
          </cell>
        </row>
        <row r="68">
          <cell r="C68">
            <v>20814</v>
          </cell>
          <cell r="D68">
            <v>3154</v>
          </cell>
          <cell r="G68" t="str">
            <v xml:space="preserve">Jakt och fångst 2015 </v>
          </cell>
        </row>
        <row r="70">
          <cell r="C70">
            <v>16344</v>
          </cell>
          <cell r="D70">
            <v>83131</v>
          </cell>
          <cell r="G70" t="str">
            <v xml:space="preserve"> 2018 </v>
          </cell>
        </row>
        <row r="71">
          <cell r="C71">
            <v>13834</v>
          </cell>
          <cell r="D71">
            <v>73467</v>
          </cell>
          <cell r="G71" t="str">
            <v xml:space="preserve">Industriell verksamhet och skogsbruk 2015 </v>
          </cell>
        </row>
        <row r="73">
          <cell r="C73">
            <v>120451</v>
          </cell>
          <cell r="D73">
            <v>17426</v>
          </cell>
          <cell r="G73" t="str">
            <v xml:space="preserve"> 2018 </v>
          </cell>
        </row>
        <row r="74">
          <cell r="C74">
            <v>119327</v>
          </cell>
          <cell r="D74">
            <v>21586</v>
          </cell>
          <cell r="G74" t="str">
            <v xml:space="preserve">Gravar 2015 </v>
          </cell>
        </row>
        <row r="76">
          <cell r="C76">
            <v>60044</v>
          </cell>
          <cell r="D76">
            <v>65547</v>
          </cell>
          <cell r="G76" t="str">
            <v xml:space="preserve"> 2018 </v>
          </cell>
        </row>
        <row r="77">
          <cell r="C77">
            <v>57040</v>
          </cell>
          <cell r="D77">
            <v>67011</v>
          </cell>
          <cell r="G77" t="str">
            <v xml:space="preserve">Boplatser och visten 2015 </v>
          </cell>
        </row>
        <row r="79">
          <cell r="C79">
            <v>2597</v>
          </cell>
          <cell r="D79">
            <v>24863</v>
          </cell>
          <cell r="G79" t="str">
            <v xml:space="preserve"> 2018 </v>
          </cell>
        </row>
        <row r="80">
          <cell r="C80">
            <v>2484</v>
          </cell>
          <cell r="D80">
            <v>22419</v>
          </cell>
          <cell r="G80" t="str">
            <v xml:space="preserve">Befästningsanläggningar 2015 </v>
          </cell>
        </row>
        <row r="82">
          <cell r="C82">
            <v>17751</v>
          </cell>
          <cell r="D82">
            <v>94024</v>
          </cell>
          <cell r="G82" t="str">
            <v xml:space="preserve"> 2018 </v>
          </cell>
        </row>
        <row r="83">
          <cell r="C83">
            <v>15354</v>
          </cell>
          <cell r="D83">
            <v>89344</v>
          </cell>
          <cell r="G83" t="str">
            <v xml:space="preserve">Bebyggelselämningar 2015 </v>
          </cell>
        </row>
        <row r="85">
          <cell r="C85">
            <v>20453</v>
          </cell>
          <cell r="D85">
            <v>64631</v>
          </cell>
          <cell r="G85" t="str">
            <v xml:space="preserve"> 2018 </v>
          </cell>
        </row>
        <row r="86">
          <cell r="C86">
            <v>18772</v>
          </cell>
          <cell r="D86">
            <v>58875</v>
          </cell>
          <cell r="G86" t="str">
            <v xml:space="preserve">Agrara lämningar 2015 </v>
          </cell>
        </row>
      </sheetData>
      <sheetData sheetId="16"/>
      <sheetData sheetId="17"/>
      <sheetData sheetId="18"/>
      <sheetData sheetId="19"/>
      <sheetData sheetId="20"/>
      <sheetData sheetId="21"/>
      <sheetData sheetId="22"/>
      <sheetData sheetId="23"/>
      <sheetData sheetId="24"/>
      <sheetData sheetId="25">
        <row r="68">
          <cell r="B68" t="str">
            <v>Mark med transportinfrastruktur</v>
          </cell>
        </row>
      </sheetData>
      <sheetData sheetId="26"/>
      <sheetData sheetId="27"/>
      <sheetData sheetId="28"/>
      <sheetData sheetId="29"/>
      <sheetData sheetId="30">
        <row r="5">
          <cell r="AE5">
            <v>2008</v>
          </cell>
          <cell r="AF5">
            <v>2009</v>
          </cell>
          <cell r="AG5">
            <v>2010</v>
          </cell>
          <cell r="AH5">
            <v>2011</v>
          </cell>
          <cell r="AI5">
            <v>2012</v>
          </cell>
          <cell r="AJ5">
            <v>2013</v>
          </cell>
          <cell r="AK5">
            <v>2014</v>
          </cell>
          <cell r="AL5">
            <v>2015</v>
          </cell>
          <cell r="AM5">
            <v>2016</v>
          </cell>
          <cell r="AN5">
            <v>2017</v>
          </cell>
          <cell r="AO5">
            <v>2018</v>
          </cell>
        </row>
        <row r="7">
          <cell r="AC7" t="str">
            <v>Vård av bebyggelse*</v>
          </cell>
          <cell r="AE7">
            <v>134204.72772030203</v>
          </cell>
          <cell r="AF7">
            <v>131369.86317826869</v>
          </cell>
          <cell r="AG7">
            <v>113539.65201344494</v>
          </cell>
          <cell r="AH7">
            <v>122823.89878945508</v>
          </cell>
          <cell r="AI7">
            <v>117479.82176957352</v>
          </cell>
          <cell r="AJ7">
            <v>120746.55034069922</v>
          </cell>
          <cell r="AK7">
            <v>117994.16504513702</v>
          </cell>
          <cell r="AL7">
            <v>104857.43354076907</v>
          </cell>
          <cell r="AM7">
            <v>110332.56138798469</v>
          </cell>
          <cell r="AN7">
            <v>109171.00369439011</v>
          </cell>
          <cell r="AO7">
            <v>131307</v>
          </cell>
        </row>
        <row r="8">
          <cell r="AC8" t="str">
            <v>Vård av fornlämningar och ruiner</v>
          </cell>
          <cell r="AE8">
            <v>29702.496922923387</v>
          </cell>
          <cell r="AF8">
            <v>39080.104118000396</v>
          </cell>
          <cell r="AG8">
            <v>28799.119488565211</v>
          </cell>
          <cell r="AH8">
            <v>29243.132646180518</v>
          </cell>
          <cell r="AI8">
            <v>28750.155315085933</v>
          </cell>
          <cell r="AJ8">
            <v>25567.434248232821</v>
          </cell>
          <cell r="AK8">
            <v>31545.21420140993</v>
          </cell>
          <cell r="AL8">
            <v>28382.731131322798</v>
          </cell>
          <cell r="AM8">
            <v>30883.693707929084</v>
          </cell>
          <cell r="AN8">
            <v>26597.433175002327</v>
          </cell>
          <cell r="AO8">
            <v>23734</v>
          </cell>
        </row>
        <row r="9">
          <cell r="AC9" t="str">
            <v>Vård av landskap och mark</v>
          </cell>
          <cell r="AE9">
            <v>23079.000698579548</v>
          </cell>
          <cell r="AF9">
            <v>20690.75619034906</v>
          </cell>
          <cell r="AG9">
            <v>20242.279048309494</v>
          </cell>
          <cell r="AH9">
            <v>22726.38088816106</v>
          </cell>
          <cell r="AI9">
            <v>18765.41565881604</v>
          </cell>
          <cell r="AJ9">
            <v>21636.798064064191</v>
          </cell>
          <cell r="AK9">
            <v>21844.796325241634</v>
          </cell>
          <cell r="AL9">
            <v>21140.848252752508</v>
          </cell>
          <cell r="AM9">
            <v>22752.309199506999</v>
          </cell>
          <cell r="AN9">
            <v>23304.359380335907</v>
          </cell>
          <cell r="AO9">
            <v>26405</v>
          </cell>
        </row>
        <row r="10">
          <cell r="AC10" t="str">
            <v>Information och tillgängliggörande</v>
          </cell>
          <cell r="AE10">
            <v>46139.429826020416</v>
          </cell>
          <cell r="AF10">
            <v>38535.437495828599</v>
          </cell>
          <cell r="AG10">
            <v>34084.513280168721</v>
          </cell>
          <cell r="AH10">
            <v>36460.066146485566</v>
          </cell>
          <cell r="AI10">
            <v>36404.112030553792</v>
          </cell>
          <cell r="AJ10">
            <v>37323.790358530212</v>
          </cell>
          <cell r="AK10">
            <v>29436.473252735334</v>
          </cell>
          <cell r="AL10">
            <v>28816.615286420929</v>
          </cell>
          <cell r="AM10">
            <v>33147.197168410072</v>
          </cell>
          <cell r="AN10">
            <v>38768.552357890156</v>
          </cell>
          <cell r="AO10">
            <v>30984</v>
          </cell>
        </row>
        <row r="11">
          <cell r="AC11" t="str">
            <v>Arkeologi</v>
          </cell>
          <cell r="AE11">
            <v>31375.030770766105</v>
          </cell>
          <cell r="AF11">
            <v>19824.988320096105</v>
          </cell>
          <cell r="AG11">
            <v>24147.886377117247</v>
          </cell>
          <cell r="AH11">
            <v>7775.8135054426348</v>
          </cell>
          <cell r="AI11">
            <v>6613.9885423297264</v>
          </cell>
          <cell r="AJ11">
            <v>3902.4033624148246</v>
          </cell>
          <cell r="AK11">
            <v>5885.1995278956265</v>
          </cell>
          <cell r="AL11">
            <v>8381.0907930429221</v>
          </cell>
          <cell r="AM11">
            <v>6583.9825553834971</v>
          </cell>
          <cell r="AN11">
            <v>7268.2114805501224</v>
          </cell>
          <cell r="AO11">
            <v>8170</v>
          </cell>
        </row>
        <row r="12">
          <cell r="AC12" t="str">
            <v>Kunskapsunderlag</v>
          </cell>
          <cell r="AE12">
            <v>29334.342836232987</v>
          </cell>
          <cell r="AF12">
            <v>18439.75972769138</v>
          </cell>
          <cell r="AG12">
            <v>36865.729914980555</v>
          </cell>
          <cell r="AH12">
            <v>34086.407860514395</v>
          </cell>
          <cell r="AI12">
            <v>37343.741565881603</v>
          </cell>
          <cell r="AJ12">
            <v>38328.669680952684</v>
          </cell>
          <cell r="AK12">
            <v>46516.960668601867</v>
          </cell>
          <cell r="AL12">
            <v>57834.452209988813</v>
          </cell>
          <cell r="AM12">
            <v>57099.235849951008</v>
          </cell>
          <cell r="AN12">
            <v>48431.633913880345</v>
          </cell>
          <cell r="AO12">
            <v>45717</v>
          </cell>
        </row>
        <row r="13">
          <cell r="AC13" t="str">
            <v>Ersättningar enligt lag</v>
          </cell>
          <cell r="AE13">
            <v>6443.2427397624815</v>
          </cell>
          <cell r="AF13">
            <v>2318.9428018420872</v>
          </cell>
          <cell r="AG13">
            <v>4048.4558096618994</v>
          </cell>
          <cell r="AH13">
            <v>3691.7715056352949</v>
          </cell>
          <cell r="AI13">
            <v>6161.4194780394655</v>
          </cell>
          <cell r="AJ13">
            <v>4520.3884608036678</v>
          </cell>
          <cell r="AK13">
            <v>5400.1786340872113</v>
          </cell>
          <cell r="AL13">
            <v>4358.7541088239977</v>
          </cell>
          <cell r="AM13">
            <v>3073.0095123724045</v>
          </cell>
          <cell r="AN13">
            <v>3271.6637173636332</v>
          </cell>
          <cell r="AO13">
            <v>3239</v>
          </cell>
        </row>
        <row r="14">
          <cell r="AC14" t="str">
            <v>Konservering av fornfynd</v>
          </cell>
          <cell r="AE14">
            <v>415.12923721765736</v>
          </cell>
          <cell r="AF14">
            <v>692.61429620236254</v>
          </cell>
          <cell r="AG14">
            <v>3973.7850128517762</v>
          </cell>
          <cell r="AH14">
            <v>3902.6696207815557</v>
          </cell>
          <cell r="AI14">
            <v>4102.3870146403569</v>
          </cell>
          <cell r="AJ14">
            <v>3969.325606571992</v>
          </cell>
          <cell r="AK14">
            <v>830.71613129605407</v>
          </cell>
          <cell r="AL14">
            <v>850.99984043401923</v>
          </cell>
          <cell r="AM14">
            <v>1957.3441203425716</v>
          </cell>
          <cell r="AN14">
            <v>879.8522243953928</v>
          </cell>
          <cell r="AO14">
            <v>684</v>
          </cell>
        </row>
      </sheetData>
      <sheetData sheetId="31">
        <row r="26">
          <cell r="B26">
            <v>2000</v>
          </cell>
          <cell r="C26">
            <v>2001</v>
          </cell>
          <cell r="D26">
            <v>2002</v>
          </cell>
          <cell r="E26">
            <v>2003</v>
          </cell>
          <cell r="F26">
            <v>2004</v>
          </cell>
          <cell r="G26">
            <v>2005</v>
          </cell>
          <cell r="H26">
            <v>2006</v>
          </cell>
          <cell r="I26">
            <v>2007</v>
          </cell>
          <cell r="J26">
            <v>2008</v>
          </cell>
          <cell r="K26">
            <v>2009</v>
          </cell>
          <cell r="L26">
            <v>2010</v>
          </cell>
          <cell r="M26">
            <v>2011</v>
          </cell>
          <cell r="N26">
            <v>2012</v>
          </cell>
          <cell r="O26">
            <v>2013</v>
          </cell>
          <cell r="P26">
            <v>2014</v>
          </cell>
          <cell r="Q26">
            <v>2015</v>
          </cell>
          <cell r="R26">
            <v>2016</v>
          </cell>
          <cell r="S26">
            <v>2017</v>
          </cell>
          <cell r="T26">
            <v>2018</v>
          </cell>
        </row>
        <row r="27">
          <cell r="A27" t="str">
            <v>Bidrag till ideella organisationer</v>
          </cell>
          <cell r="B27">
            <v>3160.5352208872741</v>
          </cell>
          <cell r="C27">
            <v>3160.5352208872741</v>
          </cell>
          <cell r="D27">
            <v>4078.1099624351923</v>
          </cell>
          <cell r="E27">
            <v>4078.1099624351923</v>
          </cell>
          <cell r="F27">
            <v>4078.1099624351923</v>
          </cell>
          <cell r="G27">
            <v>4078.1099624351923</v>
          </cell>
          <cell r="H27">
            <v>4078.1099624351923</v>
          </cell>
          <cell r="I27">
            <v>3976.1572133743125</v>
          </cell>
          <cell r="J27">
            <v>3772.2517152525529</v>
          </cell>
          <cell r="K27">
            <v>3874.2044643134327</v>
          </cell>
          <cell r="L27">
            <v>3772.2517152525529</v>
          </cell>
          <cell r="M27">
            <v>3670.2989661916731</v>
          </cell>
          <cell r="N27">
            <v>4689.8264568004715</v>
          </cell>
          <cell r="O27">
            <v>4689.8264568004715</v>
          </cell>
          <cell r="P27">
            <v>4689.8264568004715</v>
          </cell>
          <cell r="Q27">
            <v>4689.8264568004715</v>
          </cell>
          <cell r="R27">
            <v>4689.8264568004715</v>
          </cell>
          <cell r="S27">
            <v>4842.7555803917912</v>
          </cell>
          <cell r="T27">
            <v>4750</v>
          </cell>
        </row>
        <row r="28">
          <cell r="A28" t="str">
            <v>Bidrag till arbetslivsmuseer</v>
          </cell>
          <cell r="D28">
            <v>4791.7792058613513</v>
          </cell>
          <cell r="E28">
            <v>4689.8264568004715</v>
          </cell>
          <cell r="F28">
            <v>4689.8264568004715</v>
          </cell>
          <cell r="G28">
            <v>4649.0453571761191</v>
          </cell>
          <cell r="H28">
            <v>4587.8737077395917</v>
          </cell>
          <cell r="I28">
            <v>4485.9209586787119</v>
          </cell>
          <cell r="J28">
            <v>4485.9209586787119</v>
          </cell>
          <cell r="K28">
            <v>4383.9682096178321</v>
          </cell>
          <cell r="L28">
            <v>6494.3901151780437</v>
          </cell>
          <cell r="M28">
            <v>6321.0704417745483</v>
          </cell>
          <cell r="N28">
            <v>6270.0940672441084</v>
          </cell>
          <cell r="O28">
            <v>6270.0940672441084</v>
          </cell>
          <cell r="P28">
            <v>6280.2893421501967</v>
          </cell>
          <cell r="Q28">
            <v>6290.4846170562842</v>
          </cell>
          <cell r="R28">
            <v>8298.9537735556169</v>
          </cell>
          <cell r="S28">
            <v>8156.2199248703846</v>
          </cell>
          <cell r="T28">
            <v>0</v>
          </cell>
        </row>
        <row r="29">
          <cell r="A29" t="str">
            <v>Bidrag till kulturarvsarbete</v>
          </cell>
          <cell r="R29">
            <v>0</v>
          </cell>
          <cell r="S29">
            <v>8156.2199248703855</v>
          </cell>
          <cell r="T29">
            <v>16000</v>
          </cell>
        </row>
      </sheetData>
      <sheetData sheetId="32"/>
      <sheetData sheetId="33"/>
      <sheetData sheetId="34"/>
      <sheetData sheetId="35"/>
      <sheetData sheetId="36"/>
      <sheetData sheetId="37"/>
      <sheetData sheetId="38"/>
      <sheetData sheetId="39"/>
      <sheetData sheetId="40"/>
      <sheetData sheetId="4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nehållsförteckning"/>
      <sheetName val="KPI"/>
      <sheetName val="Tab 1 och 2"/>
      <sheetName val="Tab 3"/>
      <sheetName val="Tab 4 och 5"/>
      <sheetName val="Tab 6"/>
      <sheetName val="Tab 7"/>
      <sheetName val="Landets area 2018"/>
      <sheetName val="uTab 8"/>
      <sheetName val="Tab 9"/>
      <sheetName val="blad att maila"/>
      <sheetName val="FJBVuXTab 10 och 11"/>
      <sheetName val="Tab 12"/>
      <sheetName val="Tab13 och xx HBF"/>
      <sheetName val="Tab 14, 15, 18, 19"/>
      <sheetName val="Tab 16 och 17"/>
      <sheetName val="Figur 3"/>
      <sheetName val="Fråga RAÄ"/>
      <sheetName val="Tab 20 och 21"/>
      <sheetName val="nyTab 22"/>
      <sheetName val="Tab 23"/>
      <sheetName val="Tab 24"/>
      <sheetName val="uTab 25 och 26"/>
      <sheetName val="Tab 27"/>
      <sheetName val="Tab 28"/>
      <sheetName val="Tab 29 och 30"/>
      <sheetName val="Tab 31, 32, 33, 34"/>
      <sheetName val="Tab 35"/>
      <sheetName val="Tab 36"/>
      <sheetName val="Tab 37"/>
      <sheetName val="Tabell kulturarvsarb"/>
      <sheetName val="Tab 38"/>
      <sheetName val="Tab 39 och 40"/>
      <sheetName val="Tab 41, 42, 43, 44, xx"/>
      <sheetName val="Tab 45, 46, 47"/>
      <sheetName val="Tab 48, 49, 50"/>
      <sheetName val="Tab 51, 52, 53"/>
      <sheetName val="XFig 4 och 5"/>
      <sheetName val="UTab x och Fig 33"/>
      <sheetName val="fig kulturmiljöprofessionella"/>
      <sheetName val="Blad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ow r="5">
          <cell r="C5">
            <v>2010</v>
          </cell>
          <cell r="D5">
            <v>2011</v>
          </cell>
          <cell r="E5">
            <v>2012</v>
          </cell>
          <cell r="F5">
            <v>2013</v>
          </cell>
          <cell r="G5">
            <v>2014</v>
          </cell>
          <cell r="H5">
            <v>2015</v>
          </cell>
          <cell r="I5">
            <v>2016</v>
          </cell>
          <cell r="J5">
            <v>2017</v>
          </cell>
          <cell r="K5">
            <v>2018</v>
          </cell>
        </row>
        <row r="6">
          <cell r="B6" t="str">
            <v>Sveriges Hembygdsförbund</v>
          </cell>
          <cell r="C6">
            <v>1928.4544915310089</v>
          </cell>
          <cell r="D6">
            <v>1879.1022059531836</v>
          </cell>
          <cell r="E6">
            <v>2121.7441120305539</v>
          </cell>
          <cell r="F6">
            <v>2137.3291727695341</v>
          </cell>
          <cell r="G6">
            <v>2095.1226514402374</v>
          </cell>
          <cell r="H6">
            <v>2096.0587202808356</v>
          </cell>
          <cell r="I6">
            <v>2075.6565433113169</v>
          </cell>
          <cell r="J6">
            <v>2039.0549812175962</v>
          </cell>
          <cell r="K6">
            <v>2000</v>
          </cell>
        </row>
        <row r="7">
          <cell r="B7" t="str">
            <v>Svenska Byggnadsvårdsföreningen</v>
          </cell>
          <cell r="C7">
            <v>941.50135108416259</v>
          </cell>
          <cell r="D7">
            <v>906.86189512892133</v>
          </cell>
          <cell r="E7">
            <v>940.67472947167414</v>
          </cell>
          <cell r="F7">
            <v>909.72425651149456</v>
          </cell>
          <cell r="G7">
            <v>911.37835337650324</v>
          </cell>
          <cell r="H7">
            <v>911.78554332216345</v>
          </cell>
          <cell r="I7">
            <v>902.91059634042279</v>
          </cell>
          <cell r="J7">
            <v>886.98891682965439</v>
          </cell>
          <cell r="K7">
            <v>870</v>
          </cell>
        </row>
        <row r="8">
          <cell r="B8" t="str">
            <v>ArbetSam</v>
          </cell>
          <cell r="C8">
            <v>216.43709220325579</v>
          </cell>
          <cell r="D8">
            <v>316.34717271939115</v>
          </cell>
          <cell r="E8">
            <v>365.81795035009549</v>
          </cell>
          <cell r="F8">
            <v>365.98102273450928</v>
          </cell>
          <cell r="G8">
            <v>419.02453028804746</v>
          </cell>
          <cell r="H8">
            <v>419.21174405616711</v>
          </cell>
          <cell r="I8">
            <v>467.02272224504628</v>
          </cell>
          <cell r="J8">
            <v>458.78737077395914</v>
          </cell>
          <cell r="K8">
            <v>540</v>
          </cell>
        </row>
        <row r="9">
          <cell r="B9" t="str">
            <v>ICOMOS Sweden</v>
          </cell>
          <cell r="C9">
            <v>119.04040071179068</v>
          </cell>
          <cell r="D9">
            <v>100.17660469447387</v>
          </cell>
          <cell r="E9">
            <v>156.77912157861235</v>
          </cell>
          <cell r="F9">
            <v>156.84900974336114</v>
          </cell>
          <cell r="G9">
            <v>219.98787840122492</v>
          </cell>
          <cell r="H9">
            <v>220.08616562948774</v>
          </cell>
          <cell r="I9">
            <v>166.05252346490533</v>
          </cell>
          <cell r="J9">
            <v>163.1243984974077</v>
          </cell>
          <cell r="K9">
            <v>160</v>
          </cell>
        </row>
        <row r="10">
          <cell r="B10" t="str">
            <v>Kulturarv utan gränser</v>
          </cell>
          <cell r="C10">
            <v>135.27318262703486</v>
          </cell>
          <cell r="D10">
            <v>115.99396333044342</v>
          </cell>
          <cell r="E10">
            <v>167.2310630171865</v>
          </cell>
          <cell r="F10">
            <v>167.30561039291854</v>
          </cell>
          <cell r="G10">
            <v>167.60981211521897</v>
          </cell>
          <cell r="H10">
            <v>167.68469762246684</v>
          </cell>
          <cell r="I10">
            <v>166.05252346490533</v>
          </cell>
          <cell r="J10">
            <v>163.1243984974077</v>
          </cell>
          <cell r="K10">
            <v>160</v>
          </cell>
        </row>
        <row r="11">
          <cell r="B11" t="str">
            <v>Europa Nostra</v>
          </cell>
          <cell r="C11">
            <v>227.25894681341856</v>
          </cell>
          <cell r="D11">
            <v>205.62566226760427</v>
          </cell>
          <cell r="E11">
            <v>188.13494589433483</v>
          </cell>
          <cell r="F11">
            <v>156.84900974336114</v>
          </cell>
          <cell r="G11">
            <v>104.75613257201186</v>
          </cell>
          <cell r="H11">
            <v>104.80293601404178</v>
          </cell>
          <cell r="I11">
            <v>103.78282716556583</v>
          </cell>
          <cell r="J11">
            <v>101.95274906087981</v>
          </cell>
          <cell r="K11">
            <v>100</v>
          </cell>
        </row>
      </sheetData>
      <sheetData sheetId="13" refreshError="1"/>
      <sheetData sheetId="14">
        <row r="33">
          <cell r="C33" t="str">
            <v>Fornlämningar</v>
          </cell>
        </row>
      </sheetData>
      <sheetData sheetId="15">
        <row r="161">
          <cell r="I161" t="str">
            <v>Stockholm 2015</v>
          </cell>
          <cell r="J161">
            <v>17647</v>
          </cell>
          <cell r="K161">
            <v>14091</v>
          </cell>
        </row>
        <row r="162">
          <cell r="I162">
            <v>2018</v>
          </cell>
          <cell r="J162">
            <v>18479</v>
          </cell>
          <cell r="K162">
            <v>15013</v>
          </cell>
        </row>
        <row r="163">
          <cell r="I163" t="str">
            <v>Uppsala 2015</v>
          </cell>
          <cell r="J163">
            <v>19715</v>
          </cell>
          <cell r="K163">
            <v>16581</v>
          </cell>
        </row>
        <row r="164">
          <cell r="I164">
            <v>2018</v>
          </cell>
          <cell r="J164">
            <v>20269</v>
          </cell>
          <cell r="K164">
            <v>19208</v>
          </cell>
        </row>
        <row r="165">
          <cell r="I165" t="str">
            <v>Södermanland 2015</v>
          </cell>
          <cell r="J165">
            <v>14263</v>
          </cell>
          <cell r="K165">
            <v>11889</v>
          </cell>
        </row>
        <row r="166">
          <cell r="I166" t="str">
            <v>Södermanland</v>
          </cell>
          <cell r="J166">
            <v>14622</v>
          </cell>
          <cell r="K166">
            <v>13024</v>
          </cell>
        </row>
        <row r="167">
          <cell r="I167" t="str">
            <v>Östergötland 2015</v>
          </cell>
          <cell r="J167">
            <v>17205</v>
          </cell>
          <cell r="K167">
            <v>16563</v>
          </cell>
        </row>
        <row r="168">
          <cell r="I168">
            <v>2018</v>
          </cell>
          <cell r="J168">
            <v>17918</v>
          </cell>
          <cell r="K168">
            <v>16764</v>
          </cell>
        </row>
        <row r="169">
          <cell r="I169" t="str">
            <v>Jönköping 2015</v>
          </cell>
          <cell r="J169">
            <v>9852</v>
          </cell>
          <cell r="K169">
            <v>23117</v>
          </cell>
        </row>
        <row r="170">
          <cell r="I170">
            <v>2018</v>
          </cell>
          <cell r="J170">
            <v>10170</v>
          </cell>
          <cell r="K170">
            <v>24741</v>
          </cell>
        </row>
        <row r="171">
          <cell r="I171" t="str">
            <v>Kronoberg 2015</v>
          </cell>
          <cell r="J171">
            <v>12885</v>
          </cell>
          <cell r="K171">
            <v>10407</v>
          </cell>
        </row>
        <row r="172">
          <cell r="I172">
            <v>2018</v>
          </cell>
          <cell r="J172">
            <v>13016</v>
          </cell>
          <cell r="K172">
            <v>13856</v>
          </cell>
        </row>
        <row r="173">
          <cell r="I173" t="str">
            <v>Kalmar 2015</v>
          </cell>
          <cell r="J173">
            <v>15333</v>
          </cell>
          <cell r="K173">
            <v>18606</v>
          </cell>
        </row>
        <row r="174">
          <cell r="I174">
            <v>2018</v>
          </cell>
          <cell r="J174">
            <v>15808</v>
          </cell>
          <cell r="K174">
            <v>19295</v>
          </cell>
        </row>
        <row r="175">
          <cell r="I175" t="str">
            <v>Gotland 2015</v>
          </cell>
          <cell r="J175">
            <v>13157</v>
          </cell>
          <cell r="K175">
            <v>9425</v>
          </cell>
        </row>
        <row r="176">
          <cell r="I176">
            <v>2018</v>
          </cell>
          <cell r="J176">
            <v>13465</v>
          </cell>
          <cell r="K176">
            <v>10528</v>
          </cell>
        </row>
        <row r="177">
          <cell r="I177" t="str">
            <v>Blekinge 2015</v>
          </cell>
          <cell r="J177">
            <v>4115</v>
          </cell>
          <cell r="K177">
            <v>10149</v>
          </cell>
        </row>
        <row r="178">
          <cell r="I178">
            <v>2018</v>
          </cell>
          <cell r="J178">
            <v>4324</v>
          </cell>
          <cell r="K178">
            <v>10876</v>
          </cell>
        </row>
        <row r="179">
          <cell r="I179" t="str">
            <v>Skåne 2015</v>
          </cell>
          <cell r="J179">
            <v>19383</v>
          </cell>
          <cell r="K179">
            <v>21009</v>
          </cell>
        </row>
        <row r="180">
          <cell r="I180">
            <v>2018</v>
          </cell>
          <cell r="J180">
            <v>20119</v>
          </cell>
          <cell r="K180">
            <v>27299</v>
          </cell>
        </row>
        <row r="181">
          <cell r="I181" t="str">
            <v>Halland 2015</v>
          </cell>
          <cell r="J181">
            <v>7561</v>
          </cell>
          <cell r="K181">
            <v>7973</v>
          </cell>
        </row>
        <row r="182">
          <cell r="I182">
            <v>2018</v>
          </cell>
          <cell r="J182">
            <v>7769</v>
          </cell>
          <cell r="K182">
            <v>8026</v>
          </cell>
        </row>
        <row r="183">
          <cell r="I183" t="str">
            <v>Västra Götaland 2015</v>
          </cell>
          <cell r="J183">
            <v>44807</v>
          </cell>
          <cell r="K183">
            <v>42937</v>
          </cell>
        </row>
        <row r="184">
          <cell r="I184">
            <v>2018</v>
          </cell>
          <cell r="J184">
            <v>45627</v>
          </cell>
          <cell r="K184">
            <v>46280</v>
          </cell>
        </row>
        <row r="185">
          <cell r="I185" t="str">
            <v>Värmland 2015</v>
          </cell>
          <cell r="J185">
            <v>11742</v>
          </cell>
          <cell r="K185">
            <v>12586</v>
          </cell>
        </row>
        <row r="186">
          <cell r="I186">
            <v>2018</v>
          </cell>
          <cell r="J186">
            <v>13073</v>
          </cell>
          <cell r="K186">
            <v>15118</v>
          </cell>
        </row>
        <row r="187">
          <cell r="I187" t="str">
            <v>Örebro 2015</v>
          </cell>
          <cell r="J187">
            <v>3212</v>
          </cell>
          <cell r="K187">
            <v>11646</v>
          </cell>
        </row>
        <row r="188">
          <cell r="I188">
            <v>2018</v>
          </cell>
          <cell r="J188">
            <v>3758</v>
          </cell>
          <cell r="K188">
            <v>13314</v>
          </cell>
        </row>
        <row r="189">
          <cell r="I189" t="str">
            <v>Västmanland 2015</v>
          </cell>
          <cell r="J189">
            <v>9639</v>
          </cell>
          <cell r="K189">
            <v>10701</v>
          </cell>
        </row>
        <row r="190">
          <cell r="I190">
            <v>2018</v>
          </cell>
          <cell r="J190">
            <v>9270</v>
          </cell>
          <cell r="K190">
            <v>10456</v>
          </cell>
        </row>
        <row r="191">
          <cell r="I191" t="str">
            <v>Dalarna 2015</v>
          </cell>
          <cell r="J191">
            <v>8009</v>
          </cell>
          <cell r="K191">
            <v>13326</v>
          </cell>
        </row>
        <row r="192">
          <cell r="I192">
            <v>2018</v>
          </cell>
          <cell r="J192">
            <v>8434</v>
          </cell>
          <cell r="K192">
            <v>16442</v>
          </cell>
        </row>
        <row r="193">
          <cell r="I193" t="str">
            <v>Gävleborg 2015</v>
          </cell>
          <cell r="J193">
            <v>7705</v>
          </cell>
          <cell r="K193">
            <v>18441</v>
          </cell>
        </row>
        <row r="194">
          <cell r="I194">
            <v>2018</v>
          </cell>
          <cell r="J194">
            <v>8181</v>
          </cell>
          <cell r="K194">
            <v>20621</v>
          </cell>
        </row>
        <row r="195">
          <cell r="I195" t="str">
            <v>Västernorrland 2015</v>
          </cell>
          <cell r="J195">
            <v>8557</v>
          </cell>
          <cell r="K195">
            <v>8030</v>
          </cell>
        </row>
        <row r="196">
          <cell r="I196">
            <v>2018</v>
          </cell>
          <cell r="J196">
            <v>9032</v>
          </cell>
          <cell r="K196">
            <v>8727</v>
          </cell>
        </row>
        <row r="197">
          <cell r="I197" t="str">
            <v>Jämtland 2015</v>
          </cell>
          <cell r="J197">
            <v>10564</v>
          </cell>
          <cell r="K197">
            <v>11251</v>
          </cell>
        </row>
        <row r="198">
          <cell r="I198">
            <v>2018</v>
          </cell>
          <cell r="J198">
            <v>11868</v>
          </cell>
          <cell r="K198">
            <v>12904</v>
          </cell>
        </row>
        <row r="199">
          <cell r="I199" t="str">
            <v>Västerbotten 2015</v>
          </cell>
          <cell r="J199">
            <v>9635</v>
          </cell>
          <cell r="K199">
            <v>10155</v>
          </cell>
        </row>
        <row r="200">
          <cell r="I200">
            <v>2018</v>
          </cell>
          <cell r="J200">
            <v>10440</v>
          </cell>
          <cell r="K200">
            <v>12210</v>
          </cell>
        </row>
        <row r="201">
          <cell r="I201" t="str">
            <v>Norrbotten 2015</v>
          </cell>
          <cell r="J201">
            <v>18683</v>
          </cell>
          <cell r="K201">
            <v>13320</v>
          </cell>
        </row>
        <row r="202">
          <cell r="I202">
            <v>2018</v>
          </cell>
          <cell r="J202">
            <v>19069</v>
          </cell>
          <cell r="K202">
            <v>15127</v>
          </cell>
        </row>
      </sheetData>
      <sheetData sheetId="16" refreshError="1"/>
      <sheetData sheetId="17" refreshError="1"/>
      <sheetData sheetId="18">
        <row r="69">
          <cell r="T69" t="str">
            <v>Byggnadsminnen</v>
          </cell>
          <cell r="U69" t="str">
            <v>Statliga byggnadsminnen</v>
          </cell>
        </row>
        <row r="70">
          <cell r="T70">
            <v>85</v>
          </cell>
          <cell r="U70">
            <v>6</v>
          </cell>
          <cell r="X70" t="str">
            <v xml:space="preserve"> 2018 </v>
          </cell>
        </row>
        <row r="71">
          <cell r="T71">
            <v>73</v>
          </cell>
          <cell r="U71">
            <v>6</v>
          </cell>
          <cell r="X71" t="str">
            <v xml:space="preserve">Stadsrum, park och rekreation 2015 </v>
          </cell>
        </row>
        <row r="73">
          <cell r="T73">
            <v>241</v>
          </cell>
          <cell r="U73">
            <v>49</v>
          </cell>
          <cell r="X73" t="str">
            <v xml:space="preserve"> 2018 </v>
          </cell>
        </row>
        <row r="74">
          <cell r="T74">
            <v>230</v>
          </cell>
          <cell r="U74">
            <v>46</v>
          </cell>
          <cell r="X74" t="str">
            <v xml:space="preserve">Slott och herrgård 2015 </v>
          </cell>
        </row>
        <row r="76">
          <cell r="T76">
            <v>585</v>
          </cell>
          <cell r="U76">
            <v>175</v>
          </cell>
          <cell r="X76" t="str">
            <v xml:space="preserve"> 2018 </v>
          </cell>
        </row>
        <row r="77">
          <cell r="T77">
            <v>463</v>
          </cell>
          <cell r="U77">
            <v>139</v>
          </cell>
          <cell r="X77" t="str">
            <v xml:space="preserve">Offentlig bebyggelse 2015 </v>
          </cell>
        </row>
        <row r="79">
          <cell r="T79">
            <v>201</v>
          </cell>
          <cell r="U79">
            <v>12</v>
          </cell>
          <cell r="X79" t="str">
            <v xml:space="preserve"> 2018 </v>
          </cell>
        </row>
        <row r="80">
          <cell r="T80">
            <v>156</v>
          </cell>
          <cell r="U80">
            <v>5</v>
          </cell>
          <cell r="X80" t="str">
            <v xml:space="preserve">Kultur och föreningsliv 2015 </v>
          </cell>
        </row>
        <row r="82">
          <cell r="T82">
            <v>289</v>
          </cell>
          <cell r="U82">
            <v>15</v>
          </cell>
          <cell r="X82" t="str">
            <v xml:space="preserve"> 2018 </v>
          </cell>
        </row>
        <row r="83">
          <cell r="T83">
            <v>223</v>
          </cell>
          <cell r="U83">
            <v>13</v>
          </cell>
          <cell r="X83" t="str">
            <v xml:space="preserve">Handel, hantverk och industri 2015 </v>
          </cell>
        </row>
        <row r="85">
          <cell r="T85">
            <v>794</v>
          </cell>
          <cell r="U85">
            <v>56</v>
          </cell>
          <cell r="X85" t="str">
            <v xml:space="preserve"> 2018 </v>
          </cell>
        </row>
        <row r="86">
          <cell r="T86">
            <v>724</v>
          </cell>
          <cell r="U86">
            <v>48</v>
          </cell>
          <cell r="X86" t="str">
            <v xml:space="preserve">Bostadsbebyggelse 2015 </v>
          </cell>
        </row>
        <row r="88">
          <cell r="T88">
            <v>346</v>
          </cell>
          <cell r="U88">
            <v>8</v>
          </cell>
          <cell r="X88" t="str">
            <v xml:space="preserve"> 2018 </v>
          </cell>
        </row>
        <row r="89">
          <cell r="T89">
            <v>325</v>
          </cell>
          <cell r="U89">
            <v>7</v>
          </cell>
          <cell r="X89" t="str">
            <v xml:space="preserve">Areella näringar 2015 </v>
          </cell>
        </row>
      </sheetData>
      <sheetData sheetId="19" refreshError="1"/>
      <sheetData sheetId="20" refreshError="1"/>
      <sheetData sheetId="21" refreshError="1"/>
      <sheetData sheetId="22" refreshError="1"/>
      <sheetData sheetId="23" refreshError="1"/>
      <sheetData sheetId="24" refreshError="1"/>
      <sheetData sheetId="25">
        <row r="11">
          <cell r="K11" t="str">
            <v>Ekonomi- och kompl.byggnad</v>
          </cell>
          <cell r="L11">
            <v>4722141</v>
          </cell>
          <cell r="M11">
            <v>4292288</v>
          </cell>
        </row>
        <row r="12">
          <cell r="K12" t="str">
            <v>Bostadsbyggnad</v>
          </cell>
          <cell r="L12">
            <v>3009207</v>
          </cell>
          <cell r="M12">
            <v>2981804</v>
          </cell>
        </row>
        <row r="13">
          <cell r="K13" t="str">
            <v>Övrig byggnad</v>
          </cell>
          <cell r="L13">
            <v>140528</v>
          </cell>
          <cell r="M13">
            <v>83359</v>
          </cell>
        </row>
        <row r="14">
          <cell r="K14" t="str">
            <v>Samhällsfunktion</v>
          </cell>
          <cell r="L14">
            <v>124558</v>
          </cell>
          <cell r="M14">
            <v>116361</v>
          </cell>
        </row>
        <row r="15">
          <cell r="K15" t="str">
            <v>Industribyggnad</v>
          </cell>
          <cell r="L15">
            <v>81367</v>
          </cell>
          <cell r="M15">
            <v>79760</v>
          </cell>
        </row>
        <row r="16">
          <cell r="K16" t="str">
            <v>Verksamhet**</v>
          </cell>
          <cell r="L16">
            <v>60197</v>
          </cell>
          <cell r="M16">
            <v>54522</v>
          </cell>
        </row>
        <row r="34">
          <cell r="D34" t="str">
            <v xml:space="preserve"> Byggår äldre än 1930</v>
          </cell>
          <cell r="E34" t="str">
            <v>Byggår 1930– 1939</v>
          </cell>
          <cell r="F34" t="str">
            <v>Byggår 1940–1949</v>
          </cell>
          <cell r="G34" t="str">
            <v>Byggår 1950–1959</v>
          </cell>
          <cell r="H34" t="str">
            <v>Byggår 1960–1969</v>
          </cell>
          <cell r="I34" t="str">
            <v>Byggår 1970–1979</v>
          </cell>
          <cell r="J34" t="str">
            <v>Byggår 1980–1989</v>
          </cell>
          <cell r="K34" t="str">
            <v>Byggår 1990–1999</v>
          </cell>
          <cell r="L34" t="str">
            <v>Byggår 2000–2009</v>
          </cell>
          <cell r="M34" t="str">
            <v>Byggår 2010 och senare</v>
          </cell>
          <cell r="N34" t="str">
            <v>Byggår okänt</v>
          </cell>
        </row>
        <row r="35">
          <cell r="B35" t="str">
            <v>Stockholm</v>
          </cell>
          <cell r="D35">
            <v>46100</v>
          </cell>
          <cell r="E35">
            <v>24606</v>
          </cell>
          <cell r="F35">
            <v>24683</v>
          </cell>
          <cell r="G35">
            <v>28527</v>
          </cell>
          <cell r="H35">
            <v>59134</v>
          </cell>
          <cell r="I35">
            <v>75475</v>
          </cell>
          <cell r="J35">
            <v>35680</v>
          </cell>
          <cell r="K35">
            <v>23175</v>
          </cell>
          <cell r="L35">
            <v>28307</v>
          </cell>
          <cell r="M35">
            <v>18781</v>
          </cell>
          <cell r="N35">
            <v>19582</v>
          </cell>
        </row>
        <row r="36">
          <cell r="B36" t="str">
            <v xml:space="preserve">Uppsala </v>
          </cell>
          <cell r="D36">
            <v>18646</v>
          </cell>
          <cell r="E36">
            <v>4659</v>
          </cell>
          <cell r="F36">
            <v>5179</v>
          </cell>
          <cell r="G36">
            <v>5582</v>
          </cell>
          <cell r="H36">
            <v>12588</v>
          </cell>
          <cell r="I36">
            <v>19518</v>
          </cell>
          <cell r="J36">
            <v>9756</v>
          </cell>
          <cell r="K36">
            <v>5617</v>
          </cell>
          <cell r="L36">
            <v>5848</v>
          </cell>
          <cell r="M36">
            <v>4190</v>
          </cell>
          <cell r="N36">
            <v>11517</v>
          </cell>
        </row>
        <row r="37">
          <cell r="B37" t="str">
            <v xml:space="preserve">Södermanland </v>
          </cell>
          <cell r="D37">
            <v>21541</v>
          </cell>
          <cell r="E37">
            <v>5380</v>
          </cell>
          <cell r="F37">
            <v>5772</v>
          </cell>
          <cell r="G37">
            <v>5945</v>
          </cell>
          <cell r="H37">
            <v>11949</v>
          </cell>
          <cell r="I37">
            <v>17807</v>
          </cell>
          <cell r="J37">
            <v>7216</v>
          </cell>
          <cell r="K37">
            <v>3784</v>
          </cell>
          <cell r="L37">
            <v>4658</v>
          </cell>
          <cell r="M37">
            <v>2251</v>
          </cell>
          <cell r="N37">
            <v>8684</v>
          </cell>
        </row>
        <row r="38">
          <cell r="B38" t="str">
            <v xml:space="preserve">Östergötland </v>
          </cell>
          <cell r="D38">
            <v>32349</v>
          </cell>
          <cell r="E38">
            <v>7617</v>
          </cell>
          <cell r="F38">
            <v>9238</v>
          </cell>
          <cell r="G38">
            <v>8904</v>
          </cell>
          <cell r="H38">
            <v>15561</v>
          </cell>
          <cell r="I38">
            <v>23335</v>
          </cell>
          <cell r="J38">
            <v>10711</v>
          </cell>
          <cell r="K38">
            <v>5349</v>
          </cell>
          <cell r="L38">
            <v>5720</v>
          </cell>
          <cell r="M38">
            <v>4773</v>
          </cell>
          <cell r="N38">
            <v>6617</v>
          </cell>
        </row>
        <row r="39">
          <cell r="B39" t="str">
            <v xml:space="preserve">Jönköping </v>
          </cell>
          <cell r="D39">
            <v>26073</v>
          </cell>
          <cell r="E39">
            <v>7828</v>
          </cell>
          <cell r="F39">
            <v>8712</v>
          </cell>
          <cell r="G39">
            <v>9368</v>
          </cell>
          <cell r="H39">
            <v>15173</v>
          </cell>
          <cell r="I39">
            <v>19905</v>
          </cell>
          <cell r="J39">
            <v>9575</v>
          </cell>
          <cell r="K39">
            <v>3920</v>
          </cell>
          <cell r="L39">
            <v>4200</v>
          </cell>
          <cell r="M39">
            <v>2932</v>
          </cell>
          <cell r="N39">
            <v>5018</v>
          </cell>
        </row>
        <row r="40">
          <cell r="B40" t="str">
            <v xml:space="preserve">Kronoberg </v>
          </cell>
          <cell r="D40">
            <v>18462</v>
          </cell>
          <cell r="E40">
            <v>4595</v>
          </cell>
          <cell r="F40">
            <v>4556</v>
          </cell>
          <cell r="G40">
            <v>5177</v>
          </cell>
          <cell r="H40">
            <v>8760</v>
          </cell>
          <cell r="I40">
            <v>12355</v>
          </cell>
          <cell r="J40">
            <v>5371</v>
          </cell>
          <cell r="K40">
            <v>2498</v>
          </cell>
          <cell r="L40">
            <v>2643</v>
          </cell>
          <cell r="M40">
            <v>2047</v>
          </cell>
          <cell r="N40">
            <v>4090</v>
          </cell>
        </row>
        <row r="41">
          <cell r="B41" t="str">
            <v xml:space="preserve">Kalmar </v>
          </cell>
          <cell r="D41">
            <v>28498</v>
          </cell>
          <cell r="E41">
            <v>8053</v>
          </cell>
          <cell r="F41">
            <v>8079</v>
          </cell>
          <cell r="G41">
            <v>8898</v>
          </cell>
          <cell r="H41">
            <v>12911</v>
          </cell>
          <cell r="I41">
            <v>18116</v>
          </cell>
          <cell r="J41">
            <v>8420</v>
          </cell>
          <cell r="K41">
            <v>3874</v>
          </cell>
          <cell r="L41">
            <v>3640</v>
          </cell>
          <cell r="M41">
            <v>2735</v>
          </cell>
          <cell r="N41">
            <v>9696</v>
          </cell>
        </row>
        <row r="42">
          <cell r="B42" t="str">
            <v xml:space="preserve">Gotland </v>
          </cell>
          <cell r="D42">
            <v>10059</v>
          </cell>
          <cell r="E42">
            <v>1895</v>
          </cell>
          <cell r="F42">
            <v>1758</v>
          </cell>
          <cell r="G42">
            <v>1653</v>
          </cell>
          <cell r="H42">
            <v>2749</v>
          </cell>
          <cell r="I42">
            <v>3472</v>
          </cell>
          <cell r="J42">
            <v>2697</v>
          </cell>
          <cell r="K42">
            <v>1340</v>
          </cell>
          <cell r="L42">
            <v>1895</v>
          </cell>
          <cell r="M42">
            <v>1407</v>
          </cell>
          <cell r="N42">
            <v>2201</v>
          </cell>
        </row>
        <row r="43">
          <cell r="B43" t="str">
            <v xml:space="preserve">Blekinge </v>
          </cell>
          <cell r="D43">
            <v>15322</v>
          </cell>
          <cell r="E43">
            <v>4846</v>
          </cell>
          <cell r="F43">
            <v>4238</v>
          </cell>
          <cell r="G43">
            <v>4310</v>
          </cell>
          <cell r="H43">
            <v>8842</v>
          </cell>
          <cell r="I43">
            <v>10031</v>
          </cell>
          <cell r="J43">
            <v>4518</v>
          </cell>
          <cell r="K43">
            <v>1878</v>
          </cell>
          <cell r="L43">
            <v>2269</v>
          </cell>
          <cell r="M43">
            <v>1582</v>
          </cell>
          <cell r="N43">
            <v>3046</v>
          </cell>
        </row>
        <row r="44">
          <cell r="B44" t="str">
            <v xml:space="preserve">Skåne </v>
          </cell>
          <cell r="D44">
            <v>76626</v>
          </cell>
          <cell r="E44">
            <v>20689</v>
          </cell>
          <cell r="F44">
            <v>18804</v>
          </cell>
          <cell r="G44">
            <v>20771</v>
          </cell>
          <cell r="H44">
            <v>44426</v>
          </cell>
          <cell r="I44">
            <v>62046</v>
          </cell>
          <cell r="J44">
            <v>27917</v>
          </cell>
          <cell r="K44">
            <v>16142</v>
          </cell>
          <cell r="L44">
            <v>21124</v>
          </cell>
          <cell r="M44">
            <v>12070</v>
          </cell>
          <cell r="N44">
            <v>12533</v>
          </cell>
        </row>
        <row r="45">
          <cell r="B45" t="str">
            <v xml:space="preserve">Halland </v>
          </cell>
          <cell r="D45">
            <v>16260</v>
          </cell>
          <cell r="E45">
            <v>7452</v>
          </cell>
          <cell r="F45">
            <v>7109</v>
          </cell>
          <cell r="G45">
            <v>10052</v>
          </cell>
          <cell r="H45">
            <v>18607</v>
          </cell>
          <cell r="I45">
            <v>20506</v>
          </cell>
          <cell r="J45">
            <v>10985</v>
          </cell>
          <cell r="K45">
            <v>7147</v>
          </cell>
          <cell r="L45">
            <v>8791</v>
          </cell>
          <cell r="M45">
            <v>7313</v>
          </cell>
          <cell r="N45">
            <v>4838</v>
          </cell>
        </row>
        <row r="46">
          <cell r="B46" t="str">
            <v xml:space="preserve">Västra Götaland </v>
          </cell>
          <cell r="D46">
            <v>92854</v>
          </cell>
          <cell r="E46">
            <v>32484</v>
          </cell>
          <cell r="F46">
            <v>31236</v>
          </cell>
          <cell r="G46">
            <v>35684</v>
          </cell>
          <cell r="H46">
            <v>61087</v>
          </cell>
          <cell r="I46">
            <v>80167</v>
          </cell>
          <cell r="J46">
            <v>40465</v>
          </cell>
          <cell r="K46">
            <v>22515</v>
          </cell>
          <cell r="L46">
            <v>23474</v>
          </cell>
          <cell r="M46">
            <v>17042</v>
          </cell>
          <cell r="N46">
            <v>22398</v>
          </cell>
        </row>
        <row r="47">
          <cell r="B47" t="str">
            <v xml:space="preserve">Värmland </v>
          </cell>
          <cell r="D47">
            <v>29461</v>
          </cell>
          <cell r="E47">
            <v>9837</v>
          </cell>
          <cell r="F47">
            <v>8247</v>
          </cell>
          <cell r="G47">
            <v>9843</v>
          </cell>
          <cell r="H47">
            <v>11471</v>
          </cell>
          <cell r="I47">
            <v>18592</v>
          </cell>
          <cell r="J47">
            <v>8007</v>
          </cell>
          <cell r="K47">
            <v>3878</v>
          </cell>
          <cell r="L47">
            <v>3085</v>
          </cell>
          <cell r="M47">
            <v>2023</v>
          </cell>
          <cell r="N47">
            <v>13755</v>
          </cell>
        </row>
        <row r="48">
          <cell r="B48" t="str">
            <v xml:space="preserve">Örebro </v>
          </cell>
          <cell r="D48">
            <v>24181</v>
          </cell>
          <cell r="E48">
            <v>7469</v>
          </cell>
          <cell r="F48">
            <v>6750</v>
          </cell>
          <cell r="G48">
            <v>7259</v>
          </cell>
          <cell r="H48">
            <v>10427</v>
          </cell>
          <cell r="I48">
            <v>14636</v>
          </cell>
          <cell r="J48">
            <v>6019</v>
          </cell>
          <cell r="K48">
            <v>2958</v>
          </cell>
          <cell r="L48">
            <v>2830</v>
          </cell>
          <cell r="M48">
            <v>2379</v>
          </cell>
          <cell r="N48">
            <v>7761</v>
          </cell>
        </row>
        <row r="49">
          <cell r="B49" t="str">
            <v xml:space="preserve">Västmanland </v>
          </cell>
          <cell r="D49">
            <v>13873</v>
          </cell>
          <cell r="E49">
            <v>4081</v>
          </cell>
          <cell r="F49">
            <v>4755</v>
          </cell>
          <cell r="G49">
            <v>6235</v>
          </cell>
          <cell r="H49">
            <v>11193</v>
          </cell>
          <cell r="I49">
            <v>13534</v>
          </cell>
          <cell r="J49">
            <v>6823</v>
          </cell>
          <cell r="K49">
            <v>3196</v>
          </cell>
          <cell r="L49">
            <v>2308</v>
          </cell>
          <cell r="M49">
            <v>2064</v>
          </cell>
          <cell r="N49">
            <v>3672</v>
          </cell>
        </row>
        <row r="50">
          <cell r="B50" t="str">
            <v xml:space="preserve">Dalarna </v>
          </cell>
          <cell r="D50">
            <v>31108</v>
          </cell>
          <cell r="E50">
            <v>8679</v>
          </cell>
          <cell r="F50">
            <v>7868</v>
          </cell>
          <cell r="G50">
            <v>12211</v>
          </cell>
          <cell r="H50">
            <v>15102</v>
          </cell>
          <cell r="I50">
            <v>23130</v>
          </cell>
          <cell r="J50">
            <v>13634</v>
          </cell>
          <cell r="K50">
            <v>5460</v>
          </cell>
          <cell r="L50">
            <v>4388</v>
          </cell>
          <cell r="M50">
            <v>2367</v>
          </cell>
          <cell r="N50">
            <v>33985</v>
          </cell>
        </row>
        <row r="51">
          <cell r="B51" t="str">
            <v xml:space="preserve">Gävleborg </v>
          </cell>
          <cell r="D51">
            <v>31547</v>
          </cell>
          <cell r="E51">
            <v>8427</v>
          </cell>
          <cell r="F51">
            <v>6663</v>
          </cell>
          <cell r="G51">
            <v>9666</v>
          </cell>
          <cell r="H51">
            <v>11191</v>
          </cell>
          <cell r="I51">
            <v>15678</v>
          </cell>
          <cell r="J51">
            <v>9053</v>
          </cell>
          <cell r="K51">
            <v>3140</v>
          </cell>
          <cell r="L51">
            <v>2639</v>
          </cell>
          <cell r="M51">
            <v>1727</v>
          </cell>
          <cell r="N51">
            <v>16670</v>
          </cell>
        </row>
        <row r="52">
          <cell r="B52" t="str">
            <v xml:space="preserve">Västernorrland </v>
          </cell>
          <cell r="D52">
            <v>20053</v>
          </cell>
          <cell r="E52">
            <v>8808</v>
          </cell>
          <cell r="F52">
            <v>7680</v>
          </cell>
          <cell r="G52">
            <v>10249</v>
          </cell>
          <cell r="H52">
            <v>12080</v>
          </cell>
          <cell r="I52">
            <v>15366</v>
          </cell>
          <cell r="J52">
            <v>7564</v>
          </cell>
          <cell r="K52">
            <v>2967</v>
          </cell>
          <cell r="L52">
            <v>1994</v>
          </cell>
          <cell r="M52">
            <v>1292</v>
          </cell>
          <cell r="N52">
            <v>23317</v>
          </cell>
        </row>
        <row r="53">
          <cell r="B53" t="str">
            <v xml:space="preserve">Jämtland </v>
          </cell>
          <cell r="D53">
            <v>14261</v>
          </cell>
          <cell r="E53">
            <v>5721</v>
          </cell>
          <cell r="F53">
            <v>4779</v>
          </cell>
          <cell r="G53">
            <v>6602</v>
          </cell>
          <cell r="H53">
            <v>8232</v>
          </cell>
          <cell r="I53">
            <v>12350</v>
          </cell>
          <cell r="J53">
            <v>7263</v>
          </cell>
          <cell r="K53">
            <v>3058</v>
          </cell>
          <cell r="L53">
            <v>3166</v>
          </cell>
          <cell r="M53">
            <v>3214</v>
          </cell>
          <cell r="N53">
            <v>23237</v>
          </cell>
        </row>
        <row r="54">
          <cell r="B54" t="str">
            <v xml:space="preserve">Västerbotten </v>
          </cell>
          <cell r="D54">
            <v>13333</v>
          </cell>
          <cell r="E54">
            <v>7585</v>
          </cell>
          <cell r="F54">
            <v>7521</v>
          </cell>
          <cell r="G54">
            <v>11864</v>
          </cell>
          <cell r="H54">
            <v>12755</v>
          </cell>
          <cell r="I54">
            <v>18645</v>
          </cell>
          <cell r="J54">
            <v>9954</v>
          </cell>
          <cell r="K54">
            <v>4904</v>
          </cell>
          <cell r="L54">
            <v>4432</v>
          </cell>
          <cell r="M54">
            <v>3419</v>
          </cell>
          <cell r="N54">
            <v>27267</v>
          </cell>
        </row>
        <row r="55">
          <cell r="B55" t="str">
            <v xml:space="preserve">Norrbotten </v>
          </cell>
          <cell r="D55">
            <v>9187</v>
          </cell>
          <cell r="E55">
            <v>5979</v>
          </cell>
          <cell r="F55">
            <v>7843</v>
          </cell>
          <cell r="G55">
            <v>11279</v>
          </cell>
          <cell r="H55">
            <v>14150</v>
          </cell>
          <cell r="I55">
            <v>19852</v>
          </cell>
          <cell r="J55">
            <v>10648</v>
          </cell>
          <cell r="K55">
            <v>5493</v>
          </cell>
          <cell r="L55">
            <v>2730</v>
          </cell>
          <cell r="M55">
            <v>2084</v>
          </cell>
          <cell r="N55">
            <v>25984</v>
          </cell>
        </row>
      </sheetData>
      <sheetData sheetId="26">
        <row r="5">
          <cell r="L5" t="str">
            <v>Rivning p.g.a. uthyrnings-svårigheter</v>
          </cell>
        </row>
        <row r="6">
          <cell r="B6">
            <v>1949</v>
          </cell>
          <cell r="C6">
            <v>693</v>
          </cell>
          <cell r="E6">
            <v>1975</v>
          </cell>
          <cell r="F6">
            <v>4534</v>
          </cell>
          <cell r="H6">
            <v>2001</v>
          </cell>
          <cell r="I6">
            <v>3829</v>
          </cell>
        </row>
        <row r="7">
          <cell r="B7">
            <v>1950</v>
          </cell>
          <cell r="C7">
            <v>797</v>
          </cell>
          <cell r="E7">
            <v>1976</v>
          </cell>
          <cell r="F7">
            <v>3468</v>
          </cell>
          <cell r="H7">
            <v>2002</v>
          </cell>
          <cell r="I7">
            <v>2087</v>
          </cell>
        </row>
        <row r="8">
          <cell r="B8">
            <v>1951</v>
          </cell>
          <cell r="C8">
            <v>726</v>
          </cell>
          <cell r="E8">
            <v>1977</v>
          </cell>
          <cell r="F8">
            <v>4099</v>
          </cell>
          <cell r="H8">
            <v>2003</v>
          </cell>
          <cell r="I8">
            <v>1494</v>
          </cell>
        </row>
        <row r="9">
          <cell r="B9">
            <v>1952</v>
          </cell>
          <cell r="C9">
            <v>744</v>
          </cell>
          <cell r="E9">
            <v>1978</v>
          </cell>
          <cell r="F9">
            <v>3361</v>
          </cell>
          <cell r="H9">
            <v>2004</v>
          </cell>
          <cell r="I9">
            <v>1348</v>
          </cell>
        </row>
        <row r="10">
          <cell r="B10">
            <v>1953</v>
          </cell>
          <cell r="C10">
            <v>1124</v>
          </cell>
          <cell r="E10">
            <v>1979</v>
          </cell>
          <cell r="F10">
            <v>3127</v>
          </cell>
          <cell r="H10">
            <v>2005</v>
          </cell>
          <cell r="I10">
            <v>1768</v>
          </cell>
        </row>
        <row r="11">
          <cell r="B11">
            <v>1954</v>
          </cell>
          <cell r="C11">
            <v>1720</v>
          </cell>
          <cell r="E11">
            <v>1980</v>
          </cell>
          <cell r="F11">
            <v>2133</v>
          </cell>
          <cell r="H11">
            <v>2006</v>
          </cell>
          <cell r="I11">
            <v>1867</v>
          </cell>
        </row>
        <row r="12">
          <cell r="B12">
            <v>1955</v>
          </cell>
          <cell r="C12">
            <v>2012</v>
          </cell>
          <cell r="E12">
            <v>1981</v>
          </cell>
          <cell r="F12">
            <v>1317</v>
          </cell>
          <cell r="H12">
            <v>2007</v>
          </cell>
          <cell r="I12">
            <v>952</v>
          </cell>
        </row>
        <row r="13">
          <cell r="B13">
            <v>1956</v>
          </cell>
          <cell r="C13">
            <v>2114</v>
          </cell>
          <cell r="E13">
            <v>1982</v>
          </cell>
          <cell r="F13">
            <v>2365</v>
          </cell>
          <cell r="H13">
            <v>2008</v>
          </cell>
          <cell r="I13">
            <v>893</v>
          </cell>
        </row>
        <row r="14">
          <cell r="B14">
            <v>1957</v>
          </cell>
          <cell r="C14">
            <v>2398</v>
          </cell>
          <cell r="E14">
            <v>1983</v>
          </cell>
          <cell r="F14">
            <v>3208</v>
          </cell>
          <cell r="H14">
            <v>2009</v>
          </cell>
          <cell r="I14">
            <v>487</v>
          </cell>
        </row>
        <row r="15">
          <cell r="B15">
            <v>1958</v>
          </cell>
          <cell r="C15">
            <v>3440</v>
          </cell>
          <cell r="E15">
            <v>1984</v>
          </cell>
          <cell r="F15">
            <v>1562</v>
          </cell>
          <cell r="H15">
            <v>2010</v>
          </cell>
          <cell r="I15">
            <v>495</v>
          </cell>
        </row>
        <row r="16">
          <cell r="B16">
            <v>1959</v>
          </cell>
          <cell r="C16">
            <v>4615</v>
          </cell>
          <cell r="E16">
            <v>1985</v>
          </cell>
          <cell r="F16">
            <v>1351</v>
          </cell>
          <cell r="H16">
            <v>2011</v>
          </cell>
          <cell r="I16">
            <v>768</v>
          </cell>
        </row>
        <row r="17">
          <cell r="B17">
            <v>1960</v>
          </cell>
          <cell r="C17">
            <v>5759</v>
          </cell>
          <cell r="E17">
            <v>1986</v>
          </cell>
          <cell r="F17">
            <v>790</v>
          </cell>
          <cell r="H17">
            <v>2012</v>
          </cell>
          <cell r="I17">
            <v>566</v>
          </cell>
        </row>
        <row r="18">
          <cell r="B18">
            <v>1961</v>
          </cell>
          <cell r="C18">
            <v>5882</v>
          </cell>
          <cell r="E18">
            <v>1987</v>
          </cell>
          <cell r="F18">
            <v>935</v>
          </cell>
          <cell r="H18">
            <v>2013</v>
          </cell>
          <cell r="I18">
            <v>826</v>
          </cell>
        </row>
        <row r="19">
          <cell r="B19">
            <v>1962</v>
          </cell>
          <cell r="C19">
            <v>6564</v>
          </cell>
          <cell r="E19">
            <v>1988</v>
          </cell>
          <cell r="F19">
            <v>708</v>
          </cell>
          <cell r="H19">
            <v>2014</v>
          </cell>
          <cell r="I19">
            <v>468</v>
          </cell>
        </row>
        <row r="20">
          <cell r="B20">
            <v>1963</v>
          </cell>
          <cell r="C20">
            <v>7160</v>
          </cell>
          <cell r="E20">
            <v>1989</v>
          </cell>
          <cell r="F20">
            <v>635</v>
          </cell>
          <cell r="H20">
            <v>2015</v>
          </cell>
          <cell r="I20">
            <v>739</v>
          </cell>
        </row>
        <row r="21">
          <cell r="B21">
            <v>1964</v>
          </cell>
          <cell r="C21">
            <v>9018</v>
          </cell>
          <cell r="E21">
            <v>1990</v>
          </cell>
          <cell r="F21">
            <v>675</v>
          </cell>
          <cell r="H21">
            <v>2016</v>
          </cell>
          <cell r="I21">
            <v>463</v>
          </cell>
        </row>
        <row r="22">
          <cell r="B22">
            <v>1965</v>
          </cell>
          <cell r="C22">
            <v>8362</v>
          </cell>
          <cell r="E22">
            <v>1991</v>
          </cell>
          <cell r="F22">
            <v>719</v>
          </cell>
          <cell r="H22">
            <v>2017</v>
          </cell>
          <cell r="I22">
            <v>449</v>
          </cell>
        </row>
        <row r="23">
          <cell r="B23">
            <v>1966</v>
          </cell>
          <cell r="C23">
            <v>7697</v>
          </cell>
          <cell r="E23">
            <v>1992</v>
          </cell>
          <cell r="F23">
            <v>479</v>
          </cell>
          <cell r="H23">
            <v>2018</v>
          </cell>
          <cell r="I23">
            <v>540</v>
          </cell>
        </row>
        <row r="24">
          <cell r="B24">
            <v>1967</v>
          </cell>
          <cell r="C24">
            <v>8528</v>
          </cell>
          <cell r="E24">
            <v>1993</v>
          </cell>
          <cell r="F24">
            <v>846</v>
          </cell>
        </row>
        <row r="25">
          <cell r="B25">
            <v>1968</v>
          </cell>
          <cell r="C25">
            <v>9282</v>
          </cell>
          <cell r="E25">
            <v>1994</v>
          </cell>
          <cell r="F25">
            <v>1491</v>
          </cell>
        </row>
        <row r="26">
          <cell r="B26">
            <v>1969</v>
          </cell>
          <cell r="C26">
            <v>8615</v>
          </cell>
          <cell r="E26">
            <v>1995</v>
          </cell>
          <cell r="F26">
            <v>2458</v>
          </cell>
        </row>
        <row r="27">
          <cell r="B27">
            <v>1970</v>
          </cell>
          <cell r="C27">
            <v>8619</v>
          </cell>
          <cell r="E27">
            <v>1996</v>
          </cell>
          <cell r="F27">
            <v>2612</v>
          </cell>
        </row>
        <row r="28">
          <cell r="B28">
            <v>1971</v>
          </cell>
          <cell r="C28">
            <v>8155</v>
          </cell>
          <cell r="E28">
            <v>1997</v>
          </cell>
          <cell r="F28">
            <v>3583</v>
          </cell>
        </row>
        <row r="29">
          <cell r="B29">
            <v>1972</v>
          </cell>
          <cell r="C29">
            <v>6771</v>
          </cell>
          <cell r="E29">
            <v>1998</v>
          </cell>
          <cell r="F29">
            <v>3025</v>
          </cell>
        </row>
        <row r="30">
          <cell r="B30">
            <v>1973</v>
          </cell>
          <cell r="C30">
            <v>7211</v>
          </cell>
          <cell r="E30">
            <v>1999</v>
          </cell>
          <cell r="F30">
            <v>3608</v>
          </cell>
        </row>
        <row r="31">
          <cell r="B31">
            <v>1974</v>
          </cell>
          <cell r="C31">
            <v>5145</v>
          </cell>
          <cell r="E31">
            <v>2000</v>
          </cell>
          <cell r="F31">
            <v>4616</v>
          </cell>
        </row>
      </sheetData>
      <sheetData sheetId="27" refreshError="1"/>
      <sheetData sheetId="28" refreshError="1"/>
      <sheetData sheetId="29" refreshError="1"/>
      <sheetData sheetId="30">
        <row r="26">
          <cell r="B26">
            <v>2000</v>
          </cell>
        </row>
      </sheetData>
      <sheetData sheetId="31" refreshError="1"/>
      <sheetData sheetId="32">
        <row r="28">
          <cell r="Y28">
            <v>2008</v>
          </cell>
          <cell r="Z28">
            <v>2009</v>
          </cell>
          <cell r="AA28">
            <v>2010</v>
          </cell>
          <cell r="AB28">
            <v>2011</v>
          </cell>
          <cell r="AC28">
            <v>2012</v>
          </cell>
          <cell r="AD28">
            <v>2013</v>
          </cell>
          <cell r="AE28">
            <v>2014</v>
          </cell>
          <cell r="AF28">
            <v>2015</v>
          </cell>
          <cell r="AG28">
            <v>2016</v>
          </cell>
          <cell r="AH28">
            <v>2017</v>
          </cell>
          <cell r="AI28">
            <v>2018</v>
          </cell>
        </row>
        <row r="29">
          <cell r="X29" t="str">
            <v xml:space="preserve">Areella näringar </v>
          </cell>
          <cell r="Y29">
            <v>35047.832074781269</v>
          </cell>
          <cell r="Z29">
            <v>35621.416271774673</v>
          </cell>
          <cell r="AA29">
            <v>30786.011994991102</v>
          </cell>
          <cell r="AB29">
            <v>30568.62729987477</v>
          </cell>
          <cell r="AC29">
            <v>29898.823679185232</v>
          </cell>
          <cell r="AD29">
            <v>24090.962236515312</v>
          </cell>
          <cell r="AE29">
            <v>21820.702414750071</v>
          </cell>
          <cell r="AF29">
            <v>24167.557044838035</v>
          </cell>
          <cell r="AG29">
            <v>22681.736877034415</v>
          </cell>
          <cell r="AH29">
            <v>16591.790382167579</v>
          </cell>
          <cell r="AI29">
            <v>21900</v>
          </cell>
        </row>
        <row r="30">
          <cell r="X30" t="str">
            <v xml:space="preserve">Handel, hantverk och industri </v>
          </cell>
          <cell r="Y30">
            <v>31328.055620238843</v>
          </cell>
          <cell r="Z30">
            <v>31173.12287258893</v>
          </cell>
          <cell r="AA30">
            <v>24550.459368615302</v>
          </cell>
          <cell r="AB30">
            <v>27734.156632309023</v>
          </cell>
          <cell r="AC30">
            <v>25011.49586250796</v>
          </cell>
          <cell r="AD30">
            <v>26341.222696300068</v>
          </cell>
          <cell r="AE30">
            <v>31190.09091199081</v>
          </cell>
          <cell r="AF30">
            <v>20657.706717727775</v>
          </cell>
          <cell r="AG30">
            <v>25557.559017792242</v>
          </cell>
          <cell r="AH30">
            <v>28585.511781689482</v>
          </cell>
          <cell r="AI30">
            <v>25634</v>
          </cell>
        </row>
        <row r="31">
          <cell r="X31" t="str">
            <v xml:space="preserve">Bostadsbebyggelse </v>
          </cell>
          <cell r="Y31">
            <v>20023.431023585374</v>
          </cell>
          <cell r="Z31">
            <v>16505.48087832877</v>
          </cell>
          <cell r="AA31">
            <v>16936.202464904763</v>
          </cell>
          <cell r="AB31">
            <v>23906.355842404391</v>
          </cell>
          <cell r="AC31">
            <v>20963.458943348189</v>
          </cell>
          <cell r="AD31">
            <v>22688.732089409663</v>
          </cell>
          <cell r="AE31">
            <v>22585.422182525759</v>
          </cell>
          <cell r="AF31">
            <v>20346.441997766073</v>
          </cell>
          <cell r="AG31">
            <v>23864.861106721866</v>
          </cell>
          <cell r="AH31">
            <v>20236.601161094033</v>
          </cell>
          <cell r="AI31">
            <v>28629</v>
          </cell>
        </row>
        <row r="32">
          <cell r="X32" t="str">
            <v>Slott och herrgård</v>
          </cell>
          <cell r="Y32">
            <v>15269.108812082097</v>
          </cell>
          <cell r="Z32">
            <v>14207.360341720614</v>
          </cell>
          <cell r="AA32">
            <v>7291.7656363276874</v>
          </cell>
          <cell r="AB32">
            <v>11275.667726294832</v>
          </cell>
          <cell r="AC32">
            <v>13077.469127943985</v>
          </cell>
          <cell r="AD32">
            <v>15977.68579252372</v>
          </cell>
          <cell r="AE32">
            <v>19874.333471562091</v>
          </cell>
          <cell r="AF32">
            <v>14207.086006063504</v>
          </cell>
          <cell r="AG32">
            <v>9669.4460070157693</v>
          </cell>
          <cell r="AH32">
            <v>10362.477414547824</v>
          </cell>
          <cell r="AI32">
            <v>22406</v>
          </cell>
        </row>
        <row r="33">
          <cell r="X33" t="str">
            <v xml:space="preserve">Offentlig bebyggelse </v>
          </cell>
          <cell r="Y33">
            <v>13396.657463158243</v>
          </cell>
          <cell r="Z33">
            <v>14232.566241740637</v>
          </cell>
          <cell r="AA33">
            <v>12743.815988927699</v>
          </cell>
          <cell r="AB33">
            <v>11290.430594355072</v>
          </cell>
          <cell r="AC33">
            <v>12428.40356460853</v>
          </cell>
          <cell r="AD33">
            <v>17090.26810163663</v>
          </cell>
          <cell r="AE33">
            <v>8353.2540112922252</v>
          </cell>
          <cell r="AF33">
            <v>11733.736716132118</v>
          </cell>
          <cell r="AG33">
            <v>14613.659893183325</v>
          </cell>
          <cell r="AH33">
            <v>20907.450249914622</v>
          </cell>
          <cell r="AI33">
            <v>14202</v>
          </cell>
        </row>
        <row r="34">
          <cell r="X34" t="str">
            <v xml:space="preserve">Kultur och föreningsliv </v>
          </cell>
          <cell r="Y34">
            <v>9206.037057982101</v>
          </cell>
          <cell r="Z34">
            <v>6664.2207835546942</v>
          </cell>
          <cell r="AA34">
            <v>10079.475383905621</v>
          </cell>
          <cell r="AB34">
            <v>11667.938220466878</v>
          </cell>
          <cell r="AC34">
            <v>9722.3959261616801</v>
          </cell>
          <cell r="AD34">
            <v>9786.3325479207779</v>
          </cell>
          <cell r="AE34">
            <v>7878.708730741012</v>
          </cell>
          <cell r="AF34">
            <v>8572.880165948618</v>
          </cell>
          <cell r="AG34">
            <v>8271.4913250955979</v>
          </cell>
          <cell r="AH34">
            <v>7112.2237744869753</v>
          </cell>
          <cell r="AI34">
            <v>8638</v>
          </cell>
        </row>
        <row r="35">
          <cell r="X35" t="str">
            <v xml:space="preserve">Stadsrum, park och rekreation </v>
          </cell>
          <cell r="Y35">
            <v>4641.8003393100689</v>
          </cell>
          <cell r="Z35">
            <v>6940.3897750784208</v>
          </cell>
          <cell r="AA35">
            <v>5050.559546562974</v>
          </cell>
          <cell r="AB35">
            <v>2862.9419131104901</v>
          </cell>
          <cell r="AC35">
            <v>2692.4201145767029</v>
          </cell>
          <cell r="AD35">
            <v>2233.5298987454626</v>
          </cell>
          <cell r="AE35">
            <v>4149.39041117739</v>
          </cell>
          <cell r="AF35">
            <v>4344.0816977820314</v>
          </cell>
          <cell r="AG35">
            <v>5034.5049458015992</v>
          </cell>
          <cell r="AH35">
            <v>4549.1316630964575</v>
          </cell>
          <cell r="AI35">
            <v>7867</v>
          </cell>
        </row>
        <row r="36">
          <cell r="X36" t="str">
            <v>Uppgift saknas</v>
          </cell>
          <cell r="Y36">
            <v>3582.1283390439435</v>
          </cell>
          <cell r="Z36">
            <v>5036.7963692184467</v>
          </cell>
          <cell r="AA36">
            <v>6101.3616292097804</v>
          </cell>
          <cell r="AB36">
            <v>3515.671579488167</v>
          </cell>
          <cell r="AC36">
            <v>3685.3545512412479</v>
          </cell>
          <cell r="AD36">
            <v>2538.8626377125388</v>
          </cell>
          <cell r="AE36">
            <v>2143.3104724233626</v>
          </cell>
          <cell r="AF36">
            <v>828.99122387107047</v>
          </cell>
          <cell r="AG36">
            <v>639.30221533988561</v>
          </cell>
          <cell r="AH36">
            <v>1010.351743193319</v>
          </cell>
          <cell r="AI36">
            <v>1465</v>
          </cell>
        </row>
      </sheetData>
      <sheetData sheetId="33">
        <row r="10">
          <cell r="AA10">
            <v>2002</v>
          </cell>
        </row>
        <row r="20">
          <cell r="Z20" t="str">
            <v>Vårdinsatser</v>
          </cell>
          <cell r="AR20">
            <v>4897427.0585364774</v>
          </cell>
        </row>
        <row r="21">
          <cell r="Z21" t="str">
            <v>Arbete med säkerhetsfrågor</v>
          </cell>
          <cell r="AR21">
            <v>389765.77365069796</v>
          </cell>
        </row>
        <row r="22">
          <cell r="Z22" t="str">
            <v>Skadeförebyggande insatser</v>
          </cell>
          <cell r="AR22">
            <v>414426.38870447717</v>
          </cell>
        </row>
        <row r="23">
          <cell r="Z23" t="str">
            <v>Övergripande planering och information</v>
          </cell>
          <cell r="AR23">
            <v>353980.10409975727</v>
          </cell>
        </row>
        <row r="24">
          <cell r="Z24" t="str">
            <v>Vård och underhållsplanering</v>
          </cell>
          <cell r="AR24">
            <v>327329.93722150259</v>
          </cell>
        </row>
        <row r="31">
          <cell r="Z31" t="str">
            <v>Kyrkobyggnad</v>
          </cell>
          <cell r="AR31">
            <v>5075605.3691705139</v>
          </cell>
        </row>
        <row r="32">
          <cell r="Z32" t="str">
            <v>Kyrkliga inventarier</v>
          </cell>
          <cell r="AR32">
            <v>438690.3448695374</v>
          </cell>
        </row>
        <row r="33">
          <cell r="Z33" t="str">
            <v>Begravningsplats</v>
          </cell>
          <cell r="AR33">
            <v>458835.97153523681</v>
          </cell>
        </row>
        <row r="34">
          <cell r="Z34" t="str">
            <v>Övergripande planering eller flera projekt</v>
          </cell>
          <cell r="AR34">
            <v>288314.80171275965</v>
          </cell>
        </row>
        <row r="35">
          <cell r="Z35" t="str">
            <v>Kyrkotomt</v>
          </cell>
          <cell r="AR35">
            <v>121158.55167207807</v>
          </cell>
        </row>
      </sheetData>
      <sheetData sheetId="34">
        <row r="5">
          <cell r="C5">
            <v>2009</v>
          </cell>
        </row>
      </sheetData>
      <sheetData sheetId="35">
        <row r="5">
          <cell r="C5" t="str">
            <v>Ja, egen kompetens</v>
          </cell>
          <cell r="D5" t="str">
            <v>Ja, kompetens genom avtal</v>
          </cell>
          <cell r="E5" t="str">
            <v>Ja, egen kompetens och kompetens genom avtal</v>
          </cell>
          <cell r="F5" t="str">
            <v>Antikvarisk kompetens saknas</v>
          </cell>
          <cell r="G5" t="str">
            <v>Ej svar</v>
          </cell>
        </row>
        <row r="6">
          <cell r="B6">
            <v>2006</v>
          </cell>
          <cell r="C6">
            <v>15</v>
          </cell>
          <cell r="D6">
            <v>5</v>
          </cell>
          <cell r="E6">
            <v>4</v>
          </cell>
          <cell r="F6">
            <v>51</v>
          </cell>
          <cell r="G6">
            <v>25</v>
          </cell>
        </row>
        <row r="7">
          <cell r="B7">
            <v>2007</v>
          </cell>
          <cell r="C7">
            <v>25</v>
          </cell>
          <cell r="D7">
            <v>9</v>
          </cell>
          <cell r="E7">
            <v>3</v>
          </cell>
          <cell r="F7">
            <v>55</v>
          </cell>
          <cell r="G7">
            <v>8</v>
          </cell>
        </row>
        <row r="8">
          <cell r="B8">
            <v>2008</v>
          </cell>
          <cell r="C8">
            <v>17</v>
          </cell>
          <cell r="D8">
            <v>8</v>
          </cell>
          <cell r="E8">
            <v>2</v>
          </cell>
          <cell r="F8">
            <v>48</v>
          </cell>
          <cell r="G8">
            <v>25</v>
          </cell>
        </row>
        <row r="9">
          <cell r="B9">
            <v>2009</v>
          </cell>
          <cell r="C9">
            <v>18</v>
          </cell>
          <cell r="D9">
            <v>5</v>
          </cell>
          <cell r="E9">
            <v>2</v>
          </cell>
          <cell r="F9">
            <v>41</v>
          </cell>
          <cell r="G9">
            <v>34</v>
          </cell>
        </row>
        <row r="10">
          <cell r="B10">
            <v>2010</v>
          </cell>
          <cell r="C10">
            <v>20</v>
          </cell>
          <cell r="D10">
            <v>4</v>
          </cell>
          <cell r="E10">
            <v>1</v>
          </cell>
          <cell r="F10">
            <v>49</v>
          </cell>
          <cell r="G10">
            <v>26</v>
          </cell>
        </row>
        <row r="11">
          <cell r="B11">
            <v>2011</v>
          </cell>
          <cell r="C11">
            <v>17</v>
          </cell>
          <cell r="D11">
            <v>7</v>
          </cell>
          <cell r="E11">
            <v>3</v>
          </cell>
          <cell r="F11">
            <v>49</v>
          </cell>
          <cell r="G11">
            <v>24</v>
          </cell>
        </row>
        <row r="12">
          <cell r="B12">
            <v>2012</v>
          </cell>
          <cell r="C12">
            <v>20</v>
          </cell>
          <cell r="D12">
            <v>6</v>
          </cell>
          <cell r="E12">
            <v>3</v>
          </cell>
          <cell r="F12">
            <v>50</v>
          </cell>
          <cell r="G12">
            <v>21</v>
          </cell>
        </row>
        <row r="13">
          <cell r="B13">
            <v>2013</v>
          </cell>
          <cell r="C13">
            <v>20</v>
          </cell>
          <cell r="D13">
            <v>6</v>
          </cell>
          <cell r="E13">
            <v>3</v>
          </cell>
          <cell r="F13">
            <v>49</v>
          </cell>
          <cell r="G13">
            <v>22</v>
          </cell>
        </row>
        <row r="14">
          <cell r="B14">
            <v>2014</v>
          </cell>
          <cell r="C14">
            <v>21</v>
          </cell>
          <cell r="D14">
            <v>8</v>
          </cell>
          <cell r="E14">
            <v>2</v>
          </cell>
          <cell r="F14">
            <v>43</v>
          </cell>
          <cell r="G14">
            <v>26</v>
          </cell>
        </row>
        <row r="15">
          <cell r="B15">
            <v>2015</v>
          </cell>
          <cell r="C15">
            <v>24</v>
          </cell>
          <cell r="D15">
            <v>9</v>
          </cell>
          <cell r="E15">
            <v>2</v>
          </cell>
          <cell r="F15">
            <v>48</v>
          </cell>
          <cell r="G15">
            <v>17</v>
          </cell>
        </row>
        <row r="16">
          <cell r="B16">
            <v>2018</v>
          </cell>
          <cell r="C16">
            <v>28</v>
          </cell>
          <cell r="D16">
            <v>11</v>
          </cell>
          <cell r="E16">
            <v>3</v>
          </cell>
          <cell r="F16">
            <v>39</v>
          </cell>
          <cell r="G16">
            <v>19</v>
          </cell>
        </row>
        <row r="23">
          <cell r="C23" t="str">
            <v>Ja, kommunomfattande</v>
          </cell>
          <cell r="D23" t="str">
            <v>Ja, del av kommun</v>
          </cell>
          <cell r="E23" t="str">
            <v>Nej, men arbete pågår</v>
          </cell>
          <cell r="F23" t="str">
            <v>Nej</v>
          </cell>
          <cell r="G23" t="str">
            <v>Ej svar</v>
          </cell>
        </row>
        <row r="24">
          <cell r="B24">
            <v>2006</v>
          </cell>
          <cell r="C24">
            <v>37</v>
          </cell>
          <cell r="D24">
            <v>14</v>
          </cell>
          <cell r="E24">
            <v>8</v>
          </cell>
          <cell r="F24">
            <v>17</v>
          </cell>
          <cell r="G24">
            <v>24</v>
          </cell>
        </row>
        <row r="25">
          <cell r="B25">
            <v>2007</v>
          </cell>
          <cell r="C25">
            <v>31</v>
          </cell>
          <cell r="D25">
            <v>16</v>
          </cell>
          <cell r="E25">
            <v>11</v>
          </cell>
          <cell r="F25">
            <v>22</v>
          </cell>
          <cell r="G25">
            <v>20</v>
          </cell>
        </row>
        <row r="26">
          <cell r="B26">
            <v>2008</v>
          </cell>
          <cell r="C26">
            <v>34</v>
          </cell>
          <cell r="D26">
            <v>16</v>
          </cell>
          <cell r="E26">
            <v>10</v>
          </cell>
          <cell r="F26">
            <v>19</v>
          </cell>
          <cell r="G26">
            <v>20</v>
          </cell>
        </row>
        <row r="27">
          <cell r="B27">
            <v>2009</v>
          </cell>
          <cell r="C27">
            <v>27</v>
          </cell>
          <cell r="D27">
            <v>13</v>
          </cell>
          <cell r="E27">
            <v>7</v>
          </cell>
          <cell r="F27">
            <v>21</v>
          </cell>
          <cell r="G27">
            <v>32</v>
          </cell>
        </row>
        <row r="28">
          <cell r="B28">
            <v>2010</v>
          </cell>
          <cell r="C28">
            <v>27</v>
          </cell>
          <cell r="D28">
            <v>13</v>
          </cell>
          <cell r="E28">
            <v>13</v>
          </cell>
          <cell r="F28">
            <v>22</v>
          </cell>
          <cell r="G28">
            <v>25</v>
          </cell>
        </row>
        <row r="29">
          <cell r="B29">
            <v>2011</v>
          </cell>
          <cell r="C29">
            <v>36</v>
          </cell>
          <cell r="D29">
            <v>13</v>
          </cell>
          <cell r="E29">
            <v>10</v>
          </cell>
          <cell r="F29">
            <v>18</v>
          </cell>
          <cell r="G29">
            <v>23</v>
          </cell>
        </row>
        <row r="30">
          <cell r="B30">
            <v>2012</v>
          </cell>
          <cell r="C30">
            <v>31</v>
          </cell>
          <cell r="D30">
            <v>12</v>
          </cell>
          <cell r="E30">
            <v>13</v>
          </cell>
          <cell r="F30">
            <v>22</v>
          </cell>
          <cell r="G30">
            <v>22</v>
          </cell>
        </row>
        <row r="31">
          <cell r="B31">
            <v>2013</v>
          </cell>
          <cell r="C31">
            <v>30</v>
          </cell>
          <cell r="D31">
            <v>14</v>
          </cell>
          <cell r="E31">
            <v>13</v>
          </cell>
          <cell r="F31">
            <v>21</v>
          </cell>
          <cell r="G31">
            <v>22</v>
          </cell>
        </row>
        <row r="32">
          <cell r="B32">
            <v>2014</v>
          </cell>
          <cell r="C32">
            <v>37</v>
          </cell>
          <cell r="D32">
            <v>12</v>
          </cell>
          <cell r="E32">
            <v>10</v>
          </cell>
          <cell r="F32">
            <v>17</v>
          </cell>
          <cell r="G32">
            <v>24</v>
          </cell>
        </row>
        <row r="33">
          <cell r="B33">
            <v>2015</v>
          </cell>
          <cell r="C33">
            <v>36</v>
          </cell>
          <cell r="D33">
            <v>13</v>
          </cell>
          <cell r="E33">
            <v>15</v>
          </cell>
          <cell r="F33">
            <v>20</v>
          </cell>
          <cell r="G33">
            <v>16</v>
          </cell>
        </row>
        <row r="34">
          <cell r="B34">
            <v>2018</v>
          </cell>
          <cell r="C34">
            <v>34.827586206896548</v>
          </cell>
          <cell r="D34">
            <v>14.827586206896552</v>
          </cell>
          <cell r="E34">
            <v>10.689655172413794</v>
          </cell>
          <cell r="F34">
            <v>21.72413793103448</v>
          </cell>
          <cell r="G34">
            <v>17.931034482758619</v>
          </cell>
        </row>
        <row r="43">
          <cell r="E43" t="str">
            <v>Stockholm</v>
          </cell>
          <cell r="F43">
            <v>50</v>
          </cell>
        </row>
        <row r="44">
          <cell r="E44" t="str">
            <v xml:space="preserve">Uppsala </v>
          </cell>
          <cell r="F44">
            <v>62</v>
          </cell>
        </row>
        <row r="45">
          <cell r="E45" t="str">
            <v xml:space="preserve">Södermanland </v>
          </cell>
          <cell r="F45">
            <v>56</v>
          </cell>
        </row>
        <row r="46">
          <cell r="E46" t="str">
            <v xml:space="preserve">Östergötland </v>
          </cell>
          <cell r="F46">
            <v>23</v>
          </cell>
        </row>
        <row r="47">
          <cell r="E47" t="str">
            <v xml:space="preserve">Jönköping </v>
          </cell>
          <cell r="F47">
            <v>23</v>
          </cell>
        </row>
        <row r="48">
          <cell r="E48" t="str">
            <v xml:space="preserve">Kronoberg </v>
          </cell>
          <cell r="F48">
            <v>43</v>
          </cell>
        </row>
        <row r="49">
          <cell r="E49" t="str">
            <v xml:space="preserve">Kalmar </v>
          </cell>
          <cell r="F49">
            <v>81</v>
          </cell>
        </row>
        <row r="50">
          <cell r="E50" t="str">
            <v xml:space="preserve">Gotland </v>
          </cell>
          <cell r="F50">
            <v>100</v>
          </cell>
        </row>
        <row r="51">
          <cell r="E51" t="str">
            <v xml:space="preserve">Blekinge </v>
          </cell>
          <cell r="F51">
            <v>40</v>
          </cell>
        </row>
        <row r="52">
          <cell r="E52" t="str">
            <v xml:space="preserve">Skåne </v>
          </cell>
          <cell r="F52">
            <v>64</v>
          </cell>
        </row>
        <row r="53">
          <cell r="E53" t="str">
            <v xml:space="preserve">Halland </v>
          </cell>
          <cell r="F53">
            <v>67</v>
          </cell>
        </row>
        <row r="54">
          <cell r="E54" t="str">
            <v xml:space="preserve">Västra Götaland </v>
          </cell>
          <cell r="F54">
            <v>45</v>
          </cell>
        </row>
        <row r="55">
          <cell r="E55" t="str">
            <v xml:space="preserve">Värmland </v>
          </cell>
          <cell r="F55">
            <v>56</v>
          </cell>
        </row>
        <row r="56">
          <cell r="E56" t="str">
            <v xml:space="preserve">Örebro </v>
          </cell>
          <cell r="F56">
            <v>42</v>
          </cell>
        </row>
        <row r="57">
          <cell r="E57" t="str">
            <v xml:space="preserve">Västmanland </v>
          </cell>
          <cell r="F57">
            <v>50</v>
          </cell>
        </row>
        <row r="58">
          <cell r="E58" t="str">
            <v xml:space="preserve">Dalarna </v>
          </cell>
          <cell r="F58">
            <v>33</v>
          </cell>
        </row>
        <row r="59">
          <cell r="E59" t="str">
            <v xml:space="preserve">Gävleborg </v>
          </cell>
          <cell r="F59">
            <v>30</v>
          </cell>
        </row>
        <row r="60">
          <cell r="E60" t="str">
            <v xml:space="preserve">Västernorrland </v>
          </cell>
          <cell r="F60">
            <v>14</v>
          </cell>
        </row>
        <row r="61">
          <cell r="E61" t="str">
            <v xml:space="preserve">Jämtland </v>
          </cell>
          <cell r="F61">
            <v>50</v>
          </cell>
        </row>
        <row r="62">
          <cell r="E62" t="str">
            <v xml:space="preserve">Västerbotten </v>
          </cell>
          <cell r="F62">
            <v>47</v>
          </cell>
        </row>
        <row r="63">
          <cell r="E63" t="str">
            <v xml:space="preserve">Norrbotten </v>
          </cell>
          <cell r="F63">
            <v>43</v>
          </cell>
        </row>
      </sheetData>
      <sheetData sheetId="36" refreshError="1"/>
      <sheetData sheetId="37" refreshError="1"/>
      <sheetData sheetId="38" refreshError="1"/>
      <sheetData sheetId="39" refreshError="1"/>
      <sheetData sheetId="4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nehållsförteckning"/>
      <sheetName val="KPI"/>
      <sheetName val="Tab 1 och 2"/>
      <sheetName val="Tab 3"/>
      <sheetName val="Tab 4 och 5"/>
      <sheetName val="Tab 6"/>
      <sheetName val="Tab 7"/>
      <sheetName val="Landets area 2018"/>
      <sheetName val="uTab 8"/>
      <sheetName val="Tab 9"/>
      <sheetName val="blad att maila"/>
      <sheetName val="FJBVuXTab 10 och 11"/>
      <sheetName val="Tab10_alt"/>
      <sheetName val="Tab 12"/>
      <sheetName val="Tab13 och xx HBF"/>
      <sheetName val="Tab 14, 15, 18, 19"/>
      <sheetName val="Tab 16 och 17"/>
      <sheetName val="Figur 3"/>
      <sheetName val="Fråga RAÄ"/>
      <sheetName val="Tab 20 och 21"/>
      <sheetName val="nyTab 22"/>
      <sheetName val="Tab 23"/>
      <sheetName val="Tab 24"/>
      <sheetName val="uTab 25 och 26"/>
      <sheetName val="Tab 27"/>
      <sheetName val="Tab 28"/>
      <sheetName val="Tab 29 och 30"/>
      <sheetName val="Tab 31, 32, 33, 34"/>
      <sheetName val="Tab 35"/>
      <sheetName val="Tab 36"/>
      <sheetName val="Tab 37"/>
      <sheetName val="Tabell kulturarvsarb"/>
      <sheetName val="Tab 38"/>
      <sheetName val="Tab 39 och 40"/>
      <sheetName val="Tab 41, 42, 43, 44, xx"/>
      <sheetName val="Tab 45, 46, 47"/>
      <sheetName val="Tab 48, 49, 50"/>
      <sheetName val="Tab 51, 52, 53"/>
      <sheetName val="XFig 4 och 5"/>
      <sheetName val="UTab x och Fig 33"/>
      <sheetName val="fig kulturmiljöprofessionella"/>
      <sheetName val="Blad1"/>
    </sheetNames>
    <sheetDataSet>
      <sheetData sheetId="0"/>
      <sheetData sheetId="1"/>
      <sheetData sheetId="2"/>
      <sheetData sheetId="3"/>
      <sheetData sheetId="4"/>
      <sheetData sheetId="5">
        <row r="6">
          <cell r="B6" t="str">
            <v>Stockholm</v>
          </cell>
          <cell r="O6">
            <v>117</v>
          </cell>
        </row>
        <row r="7">
          <cell r="B7" t="str">
            <v xml:space="preserve">Uppsala </v>
          </cell>
          <cell r="O7">
            <v>65</v>
          </cell>
        </row>
        <row r="8">
          <cell r="B8" t="str">
            <v xml:space="preserve">Södermanland </v>
          </cell>
          <cell r="O8">
            <v>58</v>
          </cell>
        </row>
        <row r="9">
          <cell r="B9" t="str">
            <v xml:space="preserve">Östergötland </v>
          </cell>
          <cell r="O9">
            <v>85</v>
          </cell>
        </row>
        <row r="10">
          <cell r="B10" t="str">
            <v xml:space="preserve">Jönköping </v>
          </cell>
          <cell r="O10">
            <v>88</v>
          </cell>
        </row>
        <row r="11">
          <cell r="B11" t="str">
            <v xml:space="preserve">Kronoberg </v>
          </cell>
          <cell r="O11">
            <v>36</v>
          </cell>
        </row>
        <row r="12">
          <cell r="B12" t="str">
            <v xml:space="preserve">Kalmar </v>
          </cell>
          <cell r="O12">
            <v>78</v>
          </cell>
        </row>
        <row r="13">
          <cell r="B13" t="str">
            <v xml:space="preserve">Gotland </v>
          </cell>
          <cell r="O13">
            <v>60</v>
          </cell>
        </row>
        <row r="14">
          <cell r="B14" t="str">
            <v xml:space="preserve">Blekinge </v>
          </cell>
          <cell r="O14">
            <v>18</v>
          </cell>
        </row>
        <row r="15">
          <cell r="B15" t="str">
            <v xml:space="preserve">Skåne </v>
          </cell>
          <cell r="O15">
            <v>100</v>
          </cell>
        </row>
        <row r="16">
          <cell r="B16" t="str">
            <v xml:space="preserve">Halland </v>
          </cell>
          <cell r="O16">
            <v>40</v>
          </cell>
        </row>
        <row r="17">
          <cell r="B17" t="str">
            <v xml:space="preserve">Västra Götaland </v>
          </cell>
          <cell r="O17">
            <v>197</v>
          </cell>
        </row>
        <row r="18">
          <cell r="B18" t="str">
            <v xml:space="preserve">Värmland </v>
          </cell>
          <cell r="O18">
            <v>41</v>
          </cell>
        </row>
        <row r="19">
          <cell r="B19" t="str">
            <v xml:space="preserve">Örebro </v>
          </cell>
          <cell r="O19">
            <v>54</v>
          </cell>
        </row>
        <row r="20">
          <cell r="B20" t="str">
            <v xml:space="preserve">Västmanland </v>
          </cell>
          <cell r="O20">
            <v>24</v>
          </cell>
        </row>
        <row r="21">
          <cell r="B21" t="str">
            <v xml:space="preserve">Dalarna </v>
          </cell>
          <cell r="O21">
            <v>141</v>
          </cell>
        </row>
        <row r="22">
          <cell r="B22" t="str">
            <v xml:space="preserve">Gävleborg </v>
          </cell>
          <cell r="O22">
            <v>76</v>
          </cell>
        </row>
        <row r="23">
          <cell r="B23" t="str">
            <v xml:space="preserve">Västernorrland </v>
          </cell>
          <cell r="O23">
            <v>54</v>
          </cell>
        </row>
        <row r="24">
          <cell r="B24" t="str">
            <v xml:space="preserve">Jämtland </v>
          </cell>
          <cell r="O24">
            <v>60</v>
          </cell>
        </row>
        <row r="25">
          <cell r="B25" t="str">
            <v xml:space="preserve">Västerbotten </v>
          </cell>
          <cell r="O25">
            <v>49</v>
          </cell>
        </row>
        <row r="26">
          <cell r="B26" t="str">
            <v xml:space="preserve">Norrbotten </v>
          </cell>
          <cell r="O26">
            <v>74</v>
          </cell>
        </row>
      </sheetData>
      <sheetData sheetId="6"/>
      <sheetData sheetId="7"/>
      <sheetData sheetId="8"/>
      <sheetData sheetId="9"/>
      <sheetData sheetId="10"/>
      <sheetData sheetId="11">
        <row r="157">
          <cell r="C157" t="str">
            <v>1996-1999</v>
          </cell>
          <cell r="F157">
            <v>1008773.9178515897</v>
          </cell>
          <cell r="G157" t="str">
            <v>2000-2006</v>
          </cell>
          <cell r="M157">
            <v>1392173.6290423032</v>
          </cell>
          <cell r="N157" t="str">
            <v>2007-2013</v>
          </cell>
          <cell r="T157">
            <v>953869.96753652848</v>
          </cell>
          <cell r="U157" t="str">
            <v>2014-2017</v>
          </cell>
          <cell r="X157">
            <v>47986.561640695945</v>
          </cell>
        </row>
      </sheetData>
      <sheetData sheetId="12"/>
      <sheetData sheetId="13"/>
      <sheetData sheetId="14"/>
      <sheetData sheetId="15">
        <row r="111">
          <cell r="D111">
            <v>2006</v>
          </cell>
          <cell r="E111">
            <v>2007</v>
          </cell>
          <cell r="F111">
            <v>2008</v>
          </cell>
          <cell r="G111">
            <v>2009</v>
          </cell>
          <cell r="H111">
            <v>2010</v>
          </cell>
          <cell r="I111">
            <v>2011</v>
          </cell>
          <cell r="J111">
            <v>2012</v>
          </cell>
          <cell r="K111">
            <v>2013</v>
          </cell>
          <cell r="L111">
            <v>2014</v>
          </cell>
          <cell r="M111">
            <v>2015</v>
          </cell>
          <cell r="N111">
            <v>2016</v>
          </cell>
          <cell r="O111">
            <v>2017</v>
          </cell>
          <cell r="P111">
            <v>2018</v>
          </cell>
        </row>
        <row r="112">
          <cell r="B112" t="str">
            <v>Fornlämningar</v>
          </cell>
          <cell r="D112">
            <v>76</v>
          </cell>
          <cell r="E112">
            <v>180</v>
          </cell>
          <cell r="F112">
            <v>244</v>
          </cell>
          <cell r="G112">
            <v>178</v>
          </cell>
          <cell r="H112">
            <v>116</v>
          </cell>
          <cell r="I112">
            <v>108</v>
          </cell>
          <cell r="J112">
            <v>188</v>
          </cell>
          <cell r="K112">
            <v>126</v>
          </cell>
          <cell r="L112">
            <v>106</v>
          </cell>
          <cell r="M112">
            <v>161</v>
          </cell>
          <cell r="N112">
            <v>260</v>
          </cell>
          <cell r="O112">
            <v>527</v>
          </cell>
          <cell r="P112">
            <v>387</v>
          </cell>
        </row>
        <row r="113">
          <cell r="B113" t="str">
            <v>Övriga kulturhistoriska lämningar</v>
          </cell>
          <cell r="D113">
            <v>109</v>
          </cell>
          <cell r="E113">
            <v>215</v>
          </cell>
          <cell r="F113">
            <v>275</v>
          </cell>
          <cell r="G113">
            <v>133</v>
          </cell>
          <cell r="H113">
            <v>49</v>
          </cell>
          <cell r="I113">
            <v>54</v>
          </cell>
          <cell r="J113">
            <v>118</v>
          </cell>
          <cell r="K113">
            <v>72</v>
          </cell>
          <cell r="L113">
            <v>56</v>
          </cell>
          <cell r="M113">
            <v>52</v>
          </cell>
          <cell r="N113">
            <v>73</v>
          </cell>
          <cell r="O113">
            <v>204</v>
          </cell>
          <cell r="P113">
            <v>5893</v>
          </cell>
        </row>
      </sheetData>
      <sheetData sheetId="16"/>
      <sheetData sheetId="17"/>
      <sheetData sheetId="18"/>
      <sheetData sheetId="19"/>
      <sheetData sheetId="20"/>
      <sheetData sheetId="21"/>
      <sheetData sheetId="22"/>
      <sheetData sheetId="23"/>
      <sheetData sheetId="24"/>
      <sheetData sheetId="25">
        <row r="68">
          <cell r="B68" t="str">
            <v>Mark med transport-infrastruktur</v>
          </cell>
          <cell r="C68">
            <v>513427</v>
          </cell>
        </row>
        <row r="69">
          <cell r="B69" t="str">
            <v>Mark med bostäder (småhus)</v>
          </cell>
          <cell r="C69">
            <v>416777</v>
          </cell>
        </row>
        <row r="70">
          <cell r="B70" t="str">
            <v>Mark med lantbrukets ekonomibyggnader och övriga byggnader</v>
          </cell>
          <cell r="C70">
            <v>74756</v>
          </cell>
        </row>
        <row r="71">
          <cell r="B71" t="str">
            <v>Mark med tillverkningsindustri</v>
          </cell>
          <cell r="C71">
            <v>59724</v>
          </cell>
        </row>
        <row r="72">
          <cell r="B72" t="str">
            <v>Mark med offentlig förvaltning, offentlig service och fritidsanläggningar</v>
          </cell>
          <cell r="C72">
            <v>43612</v>
          </cell>
        </row>
        <row r="73">
          <cell r="B73" t="str">
            <v>Mark med bostäder (flerbostadshus)</v>
          </cell>
          <cell r="C73">
            <v>33418</v>
          </cell>
        </row>
        <row r="74">
          <cell r="B74" t="str">
            <v>Mark med handel och affärsverksamhet</v>
          </cell>
          <cell r="C74">
            <v>24113</v>
          </cell>
        </row>
        <row r="75">
          <cell r="B75" t="str">
            <v>Mark med tekniska anläggningar</v>
          </cell>
          <cell r="C75">
            <v>16397</v>
          </cell>
        </row>
      </sheetData>
      <sheetData sheetId="26">
        <row r="34">
          <cell r="D34" t="str">
            <v xml:space="preserve"> Byggår äldre än 1930</v>
          </cell>
          <cell r="E34" t="str">
            <v>Byggår 1930– 1939</v>
          </cell>
          <cell r="F34" t="str">
            <v>Byggår 1940–1949</v>
          </cell>
          <cell r="G34" t="str">
            <v>Byggår 1950–1959</v>
          </cell>
          <cell r="H34" t="str">
            <v>Byggår 1960–1969</v>
          </cell>
          <cell r="I34" t="str">
            <v>Byggår 1970–1979</v>
          </cell>
          <cell r="J34" t="str">
            <v>Byggår 1980–1989</v>
          </cell>
          <cell r="K34" t="str">
            <v>Byggår 1990–1999</v>
          </cell>
          <cell r="L34" t="str">
            <v>Byggår 2000–2009</v>
          </cell>
          <cell r="M34" t="str">
            <v>Byggår 2010 och senare</v>
          </cell>
          <cell r="N34" t="str">
            <v>Byggår okänt</v>
          </cell>
          <cell r="O34" t="str">
            <v>Samtliga bostadshus</v>
          </cell>
        </row>
        <row r="56">
          <cell r="D56">
            <v>589794</v>
          </cell>
          <cell r="E56">
            <v>196690</v>
          </cell>
          <cell r="F56">
            <v>191470</v>
          </cell>
          <cell r="G56">
            <v>230079</v>
          </cell>
          <cell r="H56">
            <v>378388</v>
          </cell>
          <cell r="I56">
            <v>514516</v>
          </cell>
          <cell r="J56">
            <v>252276</v>
          </cell>
          <cell r="K56">
            <v>132293</v>
          </cell>
          <cell r="L56">
            <v>140141</v>
          </cell>
          <cell r="M56">
            <v>97692</v>
          </cell>
          <cell r="N56">
            <v>285868</v>
          </cell>
        </row>
        <row r="115">
          <cell r="C115">
            <v>577174</v>
          </cell>
          <cell r="D115">
            <v>190946</v>
          </cell>
          <cell r="E115">
            <v>177189</v>
          </cell>
          <cell r="F115">
            <v>217483</v>
          </cell>
          <cell r="G115">
            <v>362529</v>
          </cell>
          <cell r="H115">
            <v>502243</v>
          </cell>
          <cell r="I115">
            <v>243826</v>
          </cell>
          <cell r="J115">
            <v>127134</v>
          </cell>
          <cell r="K115">
            <v>137308</v>
          </cell>
          <cell r="L115">
            <v>49208</v>
          </cell>
          <cell r="M115">
            <v>396764</v>
          </cell>
        </row>
      </sheetData>
      <sheetData sheetId="27"/>
      <sheetData sheetId="28"/>
      <sheetData sheetId="29"/>
      <sheetData sheetId="30"/>
      <sheetData sheetId="31"/>
      <sheetData sheetId="32"/>
      <sheetData sheetId="33">
        <row r="8">
          <cell r="Y8">
            <v>2008</v>
          </cell>
          <cell r="Z8">
            <v>2009</v>
          </cell>
          <cell r="AA8">
            <v>2010</v>
          </cell>
          <cell r="AB8">
            <v>2011</v>
          </cell>
          <cell r="AC8">
            <v>2012</v>
          </cell>
          <cell r="AD8">
            <v>2013</v>
          </cell>
          <cell r="AE8">
            <v>2014</v>
          </cell>
          <cell r="AF8">
            <v>2015</v>
          </cell>
          <cell r="AG8">
            <v>2016</v>
          </cell>
          <cell r="AH8">
            <v>2017</v>
          </cell>
          <cell r="AI8">
            <v>2018</v>
          </cell>
        </row>
        <row r="9">
          <cell r="X9" t="str">
            <v>Byggnadsminnen (3 kap. KML)</v>
          </cell>
          <cell r="Y9">
            <v>68642.711819300748</v>
          </cell>
          <cell r="Z9">
            <v>70859.264499766388</v>
          </cell>
          <cell r="AA9">
            <v>51128.934291175116</v>
          </cell>
          <cell r="AB9">
            <v>64149.934174613874</v>
          </cell>
          <cell r="AC9">
            <v>74622.681094844054</v>
          </cell>
          <cell r="AD9">
            <v>82867.514487677501</v>
          </cell>
          <cell r="AE9">
            <v>84408.301381224272</v>
          </cell>
          <cell r="AF9">
            <v>65083.671294080086</v>
          </cell>
          <cell r="AG9">
            <v>73205.292797775182</v>
          </cell>
          <cell r="AH9">
            <v>74961.778274502489</v>
          </cell>
          <cell r="AI9">
            <v>86539</v>
          </cell>
        </row>
        <row r="10">
          <cell r="X10" t="str">
            <v>Fornminnen (2 kap. KML)</v>
          </cell>
          <cell r="Y10">
            <v>63787.884634576352</v>
          </cell>
          <cell r="Z10">
            <v>63499.141693919766</v>
          </cell>
          <cell r="AA10">
            <v>71678.554010413238</v>
          </cell>
          <cell r="AB10">
            <v>58795.231031050309</v>
          </cell>
          <cell r="AC10">
            <v>58592.538510502869</v>
          </cell>
          <cell r="AD10">
            <v>48743.44392791186</v>
          </cell>
          <cell r="AE10">
            <v>60866.455708316054</v>
          </cell>
          <cell r="AF10">
            <v>66682.96409765436</v>
          </cell>
          <cell r="AG10">
            <v>73378.610119141667</v>
          </cell>
          <cell r="AH10">
            <v>67252.111390518752</v>
          </cell>
          <cell r="AI10">
            <v>69944</v>
          </cell>
        </row>
        <row r="11">
          <cell r="X11" t="str">
            <v>Skydd enligt PBL</v>
          </cell>
          <cell r="Y11">
            <v>16881.558165064365</v>
          </cell>
          <cell r="Z11">
            <v>13570.63738904091</v>
          </cell>
          <cell r="AA11">
            <v>10743.937256969617</v>
          </cell>
          <cell r="AB11">
            <v>7646.111164627685</v>
          </cell>
          <cell r="AC11">
            <v>11700.948440483769</v>
          </cell>
          <cell r="AD11">
            <v>14951.893268802138</v>
          </cell>
          <cell r="AE11">
            <v>17513.130243388943</v>
          </cell>
          <cell r="AF11">
            <v>11395.223232806762</v>
          </cell>
          <cell r="AG11">
            <v>11084.005941282432</v>
          </cell>
          <cell r="AH11">
            <v>7454.7850113315317</v>
          </cell>
          <cell r="AI11">
            <v>6961</v>
          </cell>
        </row>
        <row r="12">
          <cell r="X12" t="str">
            <v>Kulturreservat (MB)</v>
          </cell>
          <cell r="Y12">
            <v>19537.292837896275</v>
          </cell>
          <cell r="Z12">
            <v>20313.763598745241</v>
          </cell>
          <cell r="AA12">
            <v>18153.66110854808</v>
          </cell>
          <cell r="AB12">
            <v>19585.053463057506</v>
          </cell>
          <cell r="AC12">
            <v>19087.335455124125</v>
          </cell>
          <cell r="AD12">
            <v>20844.187734827738</v>
          </cell>
          <cell r="AE12">
            <v>22153.826916329068</v>
          </cell>
          <cell r="AF12">
            <v>20680.763363650865</v>
          </cell>
          <cell r="AG12">
            <v>19497.679739594852</v>
          </cell>
          <cell r="AH12">
            <v>18368.826798298716</v>
          </cell>
          <cell r="AI12">
            <v>18643</v>
          </cell>
        </row>
        <row r="13">
          <cell r="X13" t="str">
            <v>Naturreservat (MB)</v>
          </cell>
          <cell r="Y13">
            <v>3126.5786234656193</v>
          </cell>
          <cell r="Z13">
            <v>3278.9588199959949</v>
          </cell>
          <cell r="AA13">
            <v>759.69419363342774</v>
          </cell>
          <cell r="AB13">
            <v>1136.7408406383456</v>
          </cell>
          <cell r="AC13">
            <v>953.21705919796318</v>
          </cell>
          <cell r="AD13">
            <v>928.54613768069783</v>
          </cell>
          <cell r="AE13">
            <v>696.62828160387892</v>
          </cell>
          <cell r="AF13">
            <v>1086.8064464656134</v>
          </cell>
          <cell r="AG13">
            <v>1155.1028663527477</v>
          </cell>
          <cell r="AH13">
            <v>1720.9624041476511</v>
          </cell>
          <cell r="AI13">
            <v>2654</v>
          </cell>
        </row>
        <row r="14">
          <cell r="X14" t="str">
            <v>Riksintresse för kulturmiljövården</v>
          </cell>
          <cell r="Y14">
            <v>75222.510229200605</v>
          </cell>
          <cell r="Z14">
            <v>69831.302142428074</v>
          </cell>
          <cell r="AA14">
            <v>60092.676464772951</v>
          </cell>
          <cell r="AB14">
            <v>69210.434447548396</v>
          </cell>
          <cell r="AC14">
            <v>64702.74347549332</v>
          </cell>
          <cell r="AD14">
            <v>59205.272877794043</v>
          </cell>
          <cell r="AE14">
            <v>60644.372707263385</v>
          </cell>
          <cell r="AF14">
            <v>63107.087920855258</v>
          </cell>
          <cell r="AG14">
            <v>60287.444300477197</v>
          </cell>
          <cell r="AH14">
            <v>54087.972431777955</v>
          </cell>
          <cell r="AI14">
            <v>59577</v>
          </cell>
        </row>
        <row r="15">
          <cell r="X15" t="str">
            <v>Världsarv</v>
          </cell>
          <cell r="Y15">
            <v>7203.5847110874538</v>
          </cell>
          <cell r="Z15">
            <v>10153.594073283053</v>
          </cell>
          <cell r="AA15">
            <v>9944.2022012785874</v>
          </cell>
          <cell r="AB15">
            <v>9029.6027999871549</v>
          </cell>
          <cell r="AC15">
            <v>8349.0108211330371</v>
          </cell>
          <cell r="AD15">
            <v>9211.2195121951208</v>
          </cell>
          <cell r="AE15">
            <v>10154.01193020511</v>
          </cell>
          <cell r="AF15">
            <v>5655.1664273176948</v>
          </cell>
          <cell r="AG15">
            <v>6156.3973074613659</v>
          </cell>
          <cell r="AH15">
            <v>5828.6386638104987</v>
          </cell>
          <cell r="AI15">
            <v>7637</v>
          </cell>
        </row>
        <row r="16">
          <cell r="X16" t="str">
            <v>Förslag till skydd utreds</v>
          </cell>
          <cell r="Y16">
            <v>14522.968630451413</v>
          </cell>
          <cell r="Z16">
            <v>15168.472268571046</v>
          </cell>
          <cell r="AA16">
            <v>11807.725565148619</v>
          </cell>
          <cell r="AB16">
            <v>12074.971582699161</v>
          </cell>
          <cell r="AC16">
            <v>7153.3087205601532</v>
          </cell>
          <cell r="AD16">
            <v>8457.2986053620316</v>
          </cell>
          <cell r="AE16">
            <v>6220.4191521260645</v>
          </cell>
          <cell r="AF16">
            <v>7350.8779320248905</v>
          </cell>
          <cell r="AG16">
            <v>5762.0225642322157</v>
          </cell>
          <cell r="AH16">
            <v>2895.4580733289868</v>
          </cell>
          <cell r="AI16">
            <v>8218</v>
          </cell>
        </row>
        <row r="17">
          <cell r="X17" t="str">
            <v>Saknar skydd enligt lag</v>
          </cell>
          <cell r="Y17">
            <v>28187.275207078936</v>
          </cell>
          <cell r="Z17">
            <v>20437.601281452309</v>
          </cell>
          <cell r="AA17">
            <v>21935.899294799972</v>
          </cell>
          <cell r="AB17">
            <v>18838.474135439745</v>
          </cell>
          <cell r="AC17">
            <v>16937.371101209421</v>
          </cell>
          <cell r="AD17">
            <v>10331.12144176272</v>
          </cell>
          <cell r="AE17">
            <v>12817.960381511371</v>
          </cell>
          <cell r="AF17">
            <v>12157.140577628847</v>
          </cell>
          <cell r="AG17">
            <v>7241.965679613184</v>
          </cell>
          <cell r="AH17">
            <v>10861.026357455527</v>
          </cell>
          <cell r="AI17">
            <v>13001</v>
          </cell>
        </row>
      </sheetData>
      <sheetData sheetId="34">
        <row r="10">
          <cell r="AA10">
            <v>2002</v>
          </cell>
          <cell r="AB10">
            <v>2003</v>
          </cell>
          <cell r="AC10">
            <v>2004</v>
          </cell>
          <cell r="AD10">
            <v>2005</v>
          </cell>
          <cell r="AE10">
            <v>2006</v>
          </cell>
          <cell r="AF10">
            <v>2007</v>
          </cell>
          <cell r="AG10">
            <v>2008</v>
          </cell>
          <cell r="AH10">
            <v>2009</v>
          </cell>
          <cell r="AI10">
            <v>2010</v>
          </cell>
          <cell r="AJ10">
            <v>2011</v>
          </cell>
          <cell r="AK10">
            <v>2012</v>
          </cell>
          <cell r="AL10">
            <v>2013</v>
          </cell>
          <cell r="AM10">
            <v>2014</v>
          </cell>
          <cell r="AN10">
            <v>2015</v>
          </cell>
          <cell r="AO10">
            <v>2016</v>
          </cell>
          <cell r="AP10">
            <v>2017</v>
          </cell>
          <cell r="AQ10">
            <v>2018</v>
          </cell>
        </row>
        <row r="11">
          <cell r="Z11" t="str">
            <v>Anslag från staten</v>
          </cell>
          <cell r="AA11">
            <v>60190.615835777113</v>
          </cell>
          <cell r="AB11">
            <v>118087.01905789283</v>
          </cell>
          <cell r="AC11">
            <v>176432.66475644699</v>
          </cell>
          <cell r="AD11">
            <v>234236.80456490727</v>
          </cell>
          <cell r="AE11">
            <v>271529.09717824217</v>
          </cell>
          <cell r="AF11">
            <v>344779.86988399707</v>
          </cell>
          <cell r="AG11">
            <v>431515.91763414384</v>
          </cell>
          <cell r="AH11">
            <v>509597.54388306744</v>
          </cell>
          <cell r="AI11">
            <v>497805.31206748827</v>
          </cell>
          <cell r="AJ11">
            <v>485065.66483639978</v>
          </cell>
          <cell r="AK11">
            <v>480789.30617441126</v>
          </cell>
          <cell r="AL11">
            <v>481003.62987964076</v>
          </cell>
          <cell r="AM11">
            <v>481878.20983125456</v>
          </cell>
          <cell r="AN11">
            <v>482093.5056645922</v>
          </cell>
          <cell r="AO11">
            <v>477401.00496160286</v>
          </cell>
          <cell r="AP11">
            <v>468982.64568004716</v>
          </cell>
          <cell r="AQ11">
            <v>460000</v>
          </cell>
        </row>
        <row r="12">
          <cell r="Z12" t="str">
            <v>Summa förbrukning</v>
          </cell>
          <cell r="AA12">
            <v>19260.997067448676</v>
          </cell>
          <cell r="AB12">
            <v>81480.043149946054</v>
          </cell>
          <cell r="AC12">
            <v>131736.38968481377</v>
          </cell>
          <cell r="AD12">
            <v>317390.87018544937</v>
          </cell>
          <cell r="AE12">
            <v>270373.65421152621</v>
          </cell>
          <cell r="AF12">
            <v>290519.43134487624</v>
          </cell>
          <cell r="AG12">
            <v>306977.14646884665</v>
          </cell>
          <cell r="AH12">
            <v>336443.96983247675</v>
          </cell>
          <cell r="AI12">
            <v>351710.27483029064</v>
          </cell>
          <cell r="AJ12">
            <v>455539.92871592328</v>
          </cell>
          <cell r="AK12">
            <v>471382.55887969449</v>
          </cell>
          <cell r="AL12">
            <v>563610.77501114423</v>
          </cell>
          <cell r="AM12">
            <v>580348.97444894572</v>
          </cell>
          <cell r="AN12">
            <v>613097.17568214447</v>
          </cell>
          <cell r="AO12">
            <v>611644.9739505105</v>
          </cell>
          <cell r="AP12">
            <v>567228.61096395634</v>
          </cell>
          <cell r="AQ12">
            <v>416574.74400000001</v>
          </cell>
        </row>
      </sheetData>
      <sheetData sheetId="35"/>
      <sheetData sheetId="36"/>
      <sheetData sheetId="37"/>
      <sheetData sheetId="38"/>
      <sheetData sheetId="39"/>
      <sheetData sheetId="40"/>
      <sheetData sheetId="4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nehållsförteckning"/>
      <sheetName val="KPI"/>
      <sheetName val="Tab 1 och 2"/>
      <sheetName val="Tab 3"/>
      <sheetName val="Tab 4 och 5"/>
      <sheetName val="Tab 6"/>
      <sheetName val="Tab 7"/>
      <sheetName val="Landets area 2018"/>
      <sheetName val="uTab 8"/>
      <sheetName val="Tab 9"/>
      <sheetName val="blad att maila"/>
      <sheetName val="FJBVuXTab 10 och 11"/>
      <sheetName val="Tab 12"/>
      <sheetName val="Tab13 och xx HBF"/>
      <sheetName val="Tab 14, 15, 18, 19"/>
      <sheetName val="Tab 16 och 17"/>
      <sheetName val="Figur 3"/>
      <sheetName val="Fråga RAÄ"/>
      <sheetName val="Tab 20 och 21"/>
      <sheetName val="nyTab 22"/>
      <sheetName val="Tab 23"/>
      <sheetName val="Tab 24"/>
      <sheetName val="uTab 25 och 26"/>
      <sheetName val="Tab 27"/>
      <sheetName val="Tab 28"/>
      <sheetName val="Tab 29 och 30"/>
      <sheetName val="Tab 31, 32, 33, 34"/>
      <sheetName val="Tab 35"/>
      <sheetName val="Tab 36"/>
      <sheetName val="Tab 37"/>
      <sheetName val="Tabell kulturarvsarb"/>
      <sheetName val="Tab 38"/>
      <sheetName val="Tab 39 och 40"/>
      <sheetName val="Tab 41, 42, 43, 44, xx"/>
      <sheetName val="Tab 45, 46, 47"/>
      <sheetName val="Tab 48, 49, 50"/>
      <sheetName val="Tab 51, 52, 53"/>
      <sheetName val="XFig 4 och 5"/>
      <sheetName val="UTab x och Fig 33"/>
      <sheetName val="Blad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93">
          <cell r="N93">
            <v>2012</v>
          </cell>
          <cell r="O93">
            <v>2013</v>
          </cell>
          <cell r="P93">
            <v>2014</v>
          </cell>
          <cell r="Q93">
            <v>2015</v>
          </cell>
          <cell r="R93">
            <v>2016</v>
          </cell>
          <cell r="S93">
            <v>2017</v>
          </cell>
          <cell r="T93">
            <v>2018</v>
          </cell>
        </row>
        <row r="95">
          <cell r="M95" t="str">
            <v>Påverkan</v>
          </cell>
          <cell r="N95">
            <v>18</v>
          </cell>
          <cell r="O95">
            <v>28</v>
          </cell>
          <cell r="P95">
            <v>17</v>
          </cell>
          <cell r="Q95">
            <v>22</v>
          </cell>
          <cell r="R95">
            <v>19</v>
          </cell>
          <cell r="S95">
            <v>17</v>
          </cell>
          <cell r="T95">
            <v>22</v>
          </cell>
        </row>
        <row r="96">
          <cell r="M96" t="str">
            <v>Skada eller grov skada</v>
          </cell>
          <cell r="N96">
            <v>18</v>
          </cell>
          <cell r="O96">
            <v>17</v>
          </cell>
          <cell r="P96">
            <v>19</v>
          </cell>
          <cell r="Q96">
            <v>21</v>
          </cell>
          <cell r="R96">
            <v>16</v>
          </cell>
          <cell r="S96">
            <v>20</v>
          </cell>
          <cell r="T96">
            <v>13</v>
          </cell>
        </row>
      </sheetData>
      <sheetData sheetId="15"/>
      <sheetData sheetId="16"/>
      <sheetData sheetId="17"/>
      <sheetData sheetId="18"/>
      <sheetData sheetId="19"/>
      <sheetData sheetId="20"/>
      <sheetData sheetId="21"/>
      <sheetData sheetId="22"/>
      <sheetData sheetId="23"/>
      <sheetData sheetId="24"/>
      <sheetData sheetId="25"/>
      <sheetData sheetId="26">
        <row r="36">
          <cell r="C36" t="str">
            <v>Rivning p.g.a. uthyrningssvårigheter</v>
          </cell>
          <cell r="D36" t="str">
            <v>Rivning av andra orsaker</v>
          </cell>
        </row>
        <row r="37">
          <cell r="B37" t="str">
            <v xml:space="preserve">Gävleborg </v>
          </cell>
          <cell r="C37">
            <v>3646</v>
          </cell>
          <cell r="D37">
            <v>270</v>
          </cell>
        </row>
        <row r="38">
          <cell r="B38" t="str">
            <v xml:space="preserve">Örebro </v>
          </cell>
          <cell r="C38">
            <v>3583</v>
          </cell>
          <cell r="D38">
            <v>237</v>
          </cell>
        </row>
        <row r="39">
          <cell r="B39" t="str">
            <v xml:space="preserve">Norrbotten </v>
          </cell>
          <cell r="C39">
            <v>2540</v>
          </cell>
          <cell r="D39">
            <v>342</v>
          </cell>
        </row>
        <row r="40">
          <cell r="B40" t="str">
            <v xml:space="preserve">Värmland </v>
          </cell>
          <cell r="C40">
            <v>2602</v>
          </cell>
          <cell r="D40">
            <v>170</v>
          </cell>
        </row>
        <row r="41">
          <cell r="B41" t="str">
            <v xml:space="preserve">Västra Götaland </v>
          </cell>
          <cell r="C41">
            <v>1361</v>
          </cell>
          <cell r="D41">
            <v>909</v>
          </cell>
        </row>
        <row r="42">
          <cell r="B42" t="str">
            <v xml:space="preserve">Västernorrland </v>
          </cell>
          <cell r="C42">
            <v>1856</v>
          </cell>
          <cell r="D42">
            <v>71</v>
          </cell>
        </row>
        <row r="43">
          <cell r="B43" t="str">
            <v xml:space="preserve">Dalarna </v>
          </cell>
          <cell r="C43">
            <v>1638</v>
          </cell>
          <cell r="D43">
            <v>247</v>
          </cell>
        </row>
        <row r="44">
          <cell r="B44" t="str">
            <v xml:space="preserve">Västmanland </v>
          </cell>
          <cell r="C44">
            <v>1740</v>
          </cell>
          <cell r="D44">
            <v>120</v>
          </cell>
        </row>
        <row r="45">
          <cell r="B45" t="str">
            <v xml:space="preserve">Östergötland </v>
          </cell>
          <cell r="C45">
            <v>1347</v>
          </cell>
          <cell r="D45">
            <v>435</v>
          </cell>
        </row>
        <row r="46">
          <cell r="B46" t="str">
            <v xml:space="preserve">Skåne </v>
          </cell>
          <cell r="C46">
            <v>722</v>
          </cell>
          <cell r="D46">
            <v>510</v>
          </cell>
        </row>
        <row r="47">
          <cell r="B47" t="str">
            <v>Stockholm</v>
          </cell>
          <cell r="C47">
            <v>0</v>
          </cell>
          <cell r="D47">
            <v>1111</v>
          </cell>
        </row>
        <row r="48">
          <cell r="B48" t="str">
            <v xml:space="preserve">Västerbotten </v>
          </cell>
          <cell r="C48">
            <v>835</v>
          </cell>
          <cell r="D48">
            <v>263</v>
          </cell>
        </row>
        <row r="49">
          <cell r="B49" t="str">
            <v xml:space="preserve">Södermanland </v>
          </cell>
          <cell r="C49">
            <v>911</v>
          </cell>
          <cell r="D49">
            <v>129</v>
          </cell>
        </row>
        <row r="50">
          <cell r="B50" t="str">
            <v xml:space="preserve">Jämtland </v>
          </cell>
          <cell r="C50">
            <v>819</v>
          </cell>
          <cell r="D50">
            <v>34</v>
          </cell>
        </row>
        <row r="51">
          <cell r="B51" t="str">
            <v xml:space="preserve">Jönköping </v>
          </cell>
          <cell r="C51">
            <v>630</v>
          </cell>
          <cell r="D51">
            <v>182</v>
          </cell>
        </row>
        <row r="52">
          <cell r="B52" t="str">
            <v xml:space="preserve">Kalmar </v>
          </cell>
          <cell r="C52">
            <v>443</v>
          </cell>
          <cell r="D52">
            <v>254</v>
          </cell>
        </row>
        <row r="53">
          <cell r="B53" t="str">
            <v xml:space="preserve">Uppsala </v>
          </cell>
          <cell r="C53">
            <v>511</v>
          </cell>
          <cell r="D53">
            <v>115</v>
          </cell>
        </row>
        <row r="54">
          <cell r="B54" t="str">
            <v xml:space="preserve">Blekinge </v>
          </cell>
          <cell r="C54">
            <v>369</v>
          </cell>
          <cell r="D54">
            <v>15</v>
          </cell>
        </row>
        <row r="55">
          <cell r="B55" t="str">
            <v xml:space="preserve">Kronoberg </v>
          </cell>
          <cell r="C55">
            <v>122</v>
          </cell>
          <cell r="D55">
            <v>72</v>
          </cell>
        </row>
        <row r="56">
          <cell r="B56" t="str">
            <v xml:space="preserve">Halland </v>
          </cell>
          <cell r="C56">
            <v>24</v>
          </cell>
          <cell r="D56">
            <v>88</v>
          </cell>
        </row>
        <row r="57">
          <cell r="B57" t="str">
            <v xml:space="preserve">Gotland </v>
          </cell>
          <cell r="C57">
            <v>7</v>
          </cell>
          <cell r="D57">
            <v>8</v>
          </cell>
        </row>
      </sheetData>
      <sheetData sheetId="27">
        <row r="4">
          <cell r="C4" t="str">
            <v>Före 1901</v>
          </cell>
          <cell r="D4" t="str">
            <v>1901–1920</v>
          </cell>
          <cell r="E4" t="str">
            <v>1921–1930</v>
          </cell>
          <cell r="F4" t="str">
            <v>1931–1940</v>
          </cell>
          <cell r="G4" t="str">
            <v>1941–1950</v>
          </cell>
          <cell r="H4" t="str">
            <v>1951–1960</v>
          </cell>
          <cell r="I4" t="str">
            <v>1961–1970</v>
          </cell>
          <cell r="J4" t="str">
            <v>1971–1980</v>
          </cell>
          <cell r="K4" t="str">
            <v>1981–1990</v>
          </cell>
          <cell r="L4" t="str">
            <v>1991–2000</v>
          </cell>
          <cell r="M4" t="str">
            <v>2001–2010</v>
          </cell>
          <cell r="N4" t="str">
            <v>2011–</v>
          </cell>
        </row>
        <row r="5">
          <cell r="B5">
            <v>1989</v>
          </cell>
          <cell r="C5">
            <v>60</v>
          </cell>
          <cell r="D5">
            <v>129</v>
          </cell>
          <cell r="E5">
            <v>52</v>
          </cell>
          <cell r="F5">
            <v>132</v>
          </cell>
          <cell r="G5">
            <v>232</v>
          </cell>
          <cell r="H5">
            <v>27</v>
          </cell>
          <cell r="I5">
            <v>0</v>
          </cell>
          <cell r="J5">
            <v>0</v>
          </cell>
          <cell r="K5">
            <v>0</v>
          </cell>
          <cell r="L5">
            <v>0</v>
          </cell>
          <cell r="M5">
            <v>0</v>
          </cell>
          <cell r="N5">
            <v>0</v>
          </cell>
        </row>
        <row r="6">
          <cell r="B6">
            <v>1990</v>
          </cell>
          <cell r="C6">
            <v>57</v>
          </cell>
          <cell r="D6">
            <v>113</v>
          </cell>
          <cell r="E6">
            <v>153</v>
          </cell>
          <cell r="F6">
            <v>155</v>
          </cell>
          <cell r="G6">
            <v>142</v>
          </cell>
          <cell r="H6">
            <v>50</v>
          </cell>
          <cell r="I6">
            <v>0</v>
          </cell>
          <cell r="J6">
            <v>0</v>
          </cell>
          <cell r="K6">
            <v>0</v>
          </cell>
          <cell r="L6">
            <v>0</v>
          </cell>
          <cell r="M6">
            <v>0</v>
          </cell>
          <cell r="N6">
            <v>0</v>
          </cell>
        </row>
        <row r="7">
          <cell r="B7">
            <v>1991</v>
          </cell>
          <cell r="C7">
            <v>14</v>
          </cell>
          <cell r="D7">
            <v>115</v>
          </cell>
          <cell r="E7">
            <v>149</v>
          </cell>
          <cell r="F7">
            <v>162</v>
          </cell>
          <cell r="G7">
            <v>244</v>
          </cell>
          <cell r="H7">
            <v>35</v>
          </cell>
          <cell r="I7">
            <v>0</v>
          </cell>
          <cell r="J7">
            <v>0</v>
          </cell>
          <cell r="K7">
            <v>0</v>
          </cell>
          <cell r="L7">
            <v>0</v>
          </cell>
          <cell r="M7">
            <v>0</v>
          </cell>
          <cell r="N7">
            <v>0</v>
          </cell>
        </row>
        <row r="8">
          <cell r="B8">
            <v>1992</v>
          </cell>
          <cell r="C8">
            <v>45</v>
          </cell>
          <cell r="D8">
            <v>32</v>
          </cell>
          <cell r="E8">
            <v>39</v>
          </cell>
          <cell r="F8">
            <v>223</v>
          </cell>
          <cell r="G8">
            <v>86</v>
          </cell>
          <cell r="H8">
            <v>54</v>
          </cell>
          <cell r="I8">
            <v>0</v>
          </cell>
          <cell r="J8">
            <v>0</v>
          </cell>
          <cell r="K8">
            <v>0</v>
          </cell>
          <cell r="L8">
            <v>0</v>
          </cell>
          <cell r="M8">
            <v>0</v>
          </cell>
          <cell r="N8">
            <v>0</v>
          </cell>
        </row>
        <row r="9">
          <cell r="B9">
            <v>1993</v>
          </cell>
          <cell r="C9">
            <v>16</v>
          </cell>
          <cell r="D9">
            <v>22</v>
          </cell>
          <cell r="E9">
            <v>59</v>
          </cell>
          <cell r="F9">
            <v>190</v>
          </cell>
          <cell r="G9">
            <v>294</v>
          </cell>
          <cell r="H9">
            <v>265</v>
          </cell>
          <cell r="I9">
            <v>0</v>
          </cell>
          <cell r="J9">
            <v>0</v>
          </cell>
          <cell r="K9">
            <v>0</v>
          </cell>
          <cell r="L9">
            <v>0</v>
          </cell>
          <cell r="M9">
            <v>0</v>
          </cell>
          <cell r="N9">
            <v>0</v>
          </cell>
        </row>
        <row r="10">
          <cell r="B10">
            <v>1994</v>
          </cell>
          <cell r="C10">
            <v>6</v>
          </cell>
          <cell r="D10">
            <v>34</v>
          </cell>
          <cell r="E10">
            <v>39</v>
          </cell>
          <cell r="F10">
            <v>83</v>
          </cell>
          <cell r="G10">
            <v>272</v>
          </cell>
          <cell r="H10">
            <v>1057</v>
          </cell>
          <cell r="I10">
            <v>0</v>
          </cell>
          <cell r="J10">
            <v>0</v>
          </cell>
          <cell r="K10">
            <v>0</v>
          </cell>
          <cell r="L10">
            <v>0</v>
          </cell>
          <cell r="M10">
            <v>0</v>
          </cell>
          <cell r="N10">
            <v>0</v>
          </cell>
        </row>
        <row r="11">
          <cell r="B11">
            <v>1995</v>
          </cell>
          <cell r="C11">
            <v>0</v>
          </cell>
          <cell r="D11">
            <v>55</v>
          </cell>
          <cell r="E11">
            <v>6</v>
          </cell>
          <cell r="F11">
            <v>147</v>
          </cell>
          <cell r="G11">
            <v>91</v>
          </cell>
          <cell r="H11">
            <v>2159</v>
          </cell>
          <cell r="I11">
            <v>0</v>
          </cell>
          <cell r="J11">
            <v>0</v>
          </cell>
          <cell r="K11">
            <v>0</v>
          </cell>
          <cell r="L11">
            <v>0</v>
          </cell>
          <cell r="M11">
            <v>0</v>
          </cell>
          <cell r="N11">
            <v>0</v>
          </cell>
        </row>
        <row r="12">
          <cell r="B12">
            <v>1996</v>
          </cell>
          <cell r="C12">
            <v>95</v>
          </cell>
          <cell r="D12">
            <v>41</v>
          </cell>
          <cell r="E12">
            <v>26</v>
          </cell>
          <cell r="F12">
            <v>31</v>
          </cell>
          <cell r="G12">
            <v>102</v>
          </cell>
          <cell r="H12">
            <v>2317</v>
          </cell>
          <cell r="I12">
            <v>0</v>
          </cell>
          <cell r="J12">
            <v>0</v>
          </cell>
          <cell r="K12">
            <v>0</v>
          </cell>
          <cell r="L12">
            <v>0</v>
          </cell>
          <cell r="M12">
            <v>0</v>
          </cell>
          <cell r="N12">
            <v>0</v>
          </cell>
        </row>
        <row r="13">
          <cell r="B13">
            <v>1997</v>
          </cell>
          <cell r="C13">
            <v>2</v>
          </cell>
          <cell r="D13">
            <v>15</v>
          </cell>
          <cell r="E13">
            <v>16</v>
          </cell>
          <cell r="F13">
            <v>87</v>
          </cell>
          <cell r="G13">
            <v>342</v>
          </cell>
          <cell r="H13">
            <v>614</v>
          </cell>
          <cell r="I13">
            <v>2507</v>
          </cell>
          <cell r="J13">
            <v>0</v>
          </cell>
          <cell r="K13">
            <v>0</v>
          </cell>
          <cell r="L13">
            <v>0</v>
          </cell>
          <cell r="M13">
            <v>0</v>
          </cell>
          <cell r="N13">
            <v>0</v>
          </cell>
        </row>
        <row r="14">
          <cell r="B14">
            <v>1998</v>
          </cell>
          <cell r="C14">
            <v>14</v>
          </cell>
          <cell r="D14">
            <v>66</v>
          </cell>
          <cell r="E14">
            <v>47</v>
          </cell>
          <cell r="F14">
            <v>27</v>
          </cell>
          <cell r="G14">
            <v>151</v>
          </cell>
          <cell r="H14">
            <v>638</v>
          </cell>
          <cell r="I14">
            <v>1194</v>
          </cell>
          <cell r="J14">
            <v>845</v>
          </cell>
          <cell r="K14">
            <v>43</v>
          </cell>
          <cell r="L14">
            <v>0</v>
          </cell>
          <cell r="M14">
            <v>0</v>
          </cell>
          <cell r="N14">
            <v>0</v>
          </cell>
        </row>
        <row r="15">
          <cell r="B15">
            <v>1999</v>
          </cell>
          <cell r="C15">
            <v>8</v>
          </cell>
          <cell r="D15">
            <v>9</v>
          </cell>
          <cell r="E15">
            <v>19</v>
          </cell>
          <cell r="F15">
            <v>25</v>
          </cell>
          <cell r="G15">
            <v>172</v>
          </cell>
          <cell r="H15">
            <v>177</v>
          </cell>
          <cell r="I15">
            <v>1372</v>
          </cell>
          <cell r="J15">
            <v>1782</v>
          </cell>
          <cell r="K15">
            <v>44</v>
          </cell>
          <cell r="L15">
            <v>0</v>
          </cell>
          <cell r="M15">
            <v>0</v>
          </cell>
          <cell r="N15">
            <v>0</v>
          </cell>
        </row>
        <row r="16">
          <cell r="B16">
            <v>2000</v>
          </cell>
          <cell r="C16">
            <v>0</v>
          </cell>
          <cell r="D16">
            <v>16</v>
          </cell>
          <cell r="E16">
            <v>39</v>
          </cell>
          <cell r="F16">
            <v>47</v>
          </cell>
          <cell r="G16">
            <v>324</v>
          </cell>
          <cell r="H16">
            <v>946</v>
          </cell>
          <cell r="I16">
            <v>2162</v>
          </cell>
          <cell r="J16">
            <v>1028</v>
          </cell>
          <cell r="K16">
            <v>54</v>
          </cell>
          <cell r="L16">
            <v>0</v>
          </cell>
          <cell r="M16">
            <v>0</v>
          </cell>
          <cell r="N16">
            <v>0</v>
          </cell>
        </row>
        <row r="17">
          <cell r="B17">
            <v>2001</v>
          </cell>
          <cell r="C17">
            <v>70</v>
          </cell>
          <cell r="D17">
            <v>16</v>
          </cell>
          <cell r="E17">
            <v>0</v>
          </cell>
          <cell r="F17">
            <v>40</v>
          </cell>
          <cell r="G17">
            <v>222</v>
          </cell>
          <cell r="H17">
            <v>646</v>
          </cell>
          <cell r="I17">
            <v>1982</v>
          </cell>
          <cell r="J17">
            <v>692</v>
          </cell>
          <cell r="K17">
            <v>161</v>
          </cell>
          <cell r="L17">
            <v>0</v>
          </cell>
          <cell r="M17">
            <v>0</v>
          </cell>
          <cell r="N17">
            <v>0</v>
          </cell>
        </row>
        <row r="18">
          <cell r="B18">
            <v>2002</v>
          </cell>
          <cell r="C18">
            <v>6</v>
          </cell>
          <cell r="D18">
            <v>8</v>
          </cell>
          <cell r="E18">
            <v>16</v>
          </cell>
          <cell r="F18">
            <v>22</v>
          </cell>
          <cell r="G18">
            <v>113</v>
          </cell>
          <cell r="H18">
            <v>284</v>
          </cell>
          <cell r="I18">
            <v>957</v>
          </cell>
          <cell r="J18">
            <v>551</v>
          </cell>
          <cell r="K18">
            <v>130</v>
          </cell>
          <cell r="L18">
            <v>0</v>
          </cell>
          <cell r="M18">
            <v>0</v>
          </cell>
          <cell r="N18">
            <v>0</v>
          </cell>
        </row>
        <row r="19">
          <cell r="B19">
            <v>2003</v>
          </cell>
          <cell r="C19">
            <v>0</v>
          </cell>
          <cell r="D19">
            <v>10</v>
          </cell>
          <cell r="E19">
            <v>6</v>
          </cell>
          <cell r="F19">
            <v>15</v>
          </cell>
          <cell r="G19">
            <v>97</v>
          </cell>
          <cell r="H19">
            <v>232</v>
          </cell>
          <cell r="I19">
            <v>924</v>
          </cell>
          <cell r="J19">
            <v>57</v>
          </cell>
          <cell r="K19">
            <v>153</v>
          </cell>
          <cell r="L19">
            <v>0</v>
          </cell>
          <cell r="M19">
            <v>0</v>
          </cell>
          <cell r="N19">
            <v>0</v>
          </cell>
        </row>
        <row r="20">
          <cell r="B20">
            <v>2004</v>
          </cell>
          <cell r="C20">
            <v>1</v>
          </cell>
          <cell r="D20">
            <v>14</v>
          </cell>
          <cell r="E20">
            <v>101</v>
          </cell>
          <cell r="F20">
            <v>56</v>
          </cell>
          <cell r="G20">
            <v>158</v>
          </cell>
          <cell r="H20">
            <v>183</v>
          </cell>
          <cell r="I20">
            <v>630</v>
          </cell>
          <cell r="J20">
            <v>194</v>
          </cell>
          <cell r="K20">
            <v>11</v>
          </cell>
          <cell r="L20">
            <v>0</v>
          </cell>
          <cell r="M20">
            <v>0</v>
          </cell>
          <cell r="N20">
            <v>0</v>
          </cell>
        </row>
        <row r="21">
          <cell r="B21">
            <v>2005</v>
          </cell>
          <cell r="C21">
            <v>7</v>
          </cell>
          <cell r="D21">
            <v>0</v>
          </cell>
          <cell r="E21">
            <v>20</v>
          </cell>
          <cell r="F21">
            <v>6</v>
          </cell>
          <cell r="G21">
            <v>97</v>
          </cell>
          <cell r="H21">
            <v>157</v>
          </cell>
          <cell r="I21">
            <v>1183</v>
          </cell>
          <cell r="J21">
            <v>276</v>
          </cell>
          <cell r="K21">
            <v>22</v>
          </cell>
          <cell r="L21">
            <v>0</v>
          </cell>
          <cell r="M21">
            <v>0</v>
          </cell>
          <cell r="N21">
            <v>0</v>
          </cell>
        </row>
        <row r="22">
          <cell r="B22">
            <v>2006</v>
          </cell>
          <cell r="C22">
            <v>21</v>
          </cell>
          <cell r="D22">
            <v>18</v>
          </cell>
          <cell r="E22">
            <v>8</v>
          </cell>
          <cell r="F22">
            <v>37</v>
          </cell>
          <cell r="G22">
            <v>94</v>
          </cell>
          <cell r="H22">
            <v>186</v>
          </cell>
          <cell r="I22">
            <v>788</v>
          </cell>
          <cell r="J22">
            <v>169</v>
          </cell>
          <cell r="K22">
            <v>546</v>
          </cell>
          <cell r="L22">
            <v>0</v>
          </cell>
          <cell r="M22">
            <v>0</v>
          </cell>
          <cell r="N22">
            <v>0</v>
          </cell>
        </row>
        <row r="23">
          <cell r="B23">
            <v>2007</v>
          </cell>
          <cell r="C23">
            <v>4</v>
          </cell>
          <cell r="D23">
            <v>13</v>
          </cell>
          <cell r="E23">
            <v>4</v>
          </cell>
          <cell r="F23">
            <v>8</v>
          </cell>
          <cell r="G23">
            <v>89</v>
          </cell>
          <cell r="H23">
            <v>328</v>
          </cell>
          <cell r="I23">
            <v>337</v>
          </cell>
          <cell r="J23">
            <v>169</v>
          </cell>
          <cell r="K23">
            <v>0</v>
          </cell>
          <cell r="L23">
            <v>0</v>
          </cell>
          <cell r="M23">
            <v>0</v>
          </cell>
          <cell r="N23">
            <v>0</v>
          </cell>
        </row>
        <row r="24">
          <cell r="B24">
            <v>2008</v>
          </cell>
          <cell r="C24">
            <v>153</v>
          </cell>
          <cell r="D24">
            <v>24</v>
          </cell>
          <cell r="E24">
            <v>23</v>
          </cell>
          <cell r="F24">
            <v>47</v>
          </cell>
          <cell r="G24">
            <v>10</v>
          </cell>
          <cell r="H24">
            <v>113</v>
          </cell>
          <cell r="I24">
            <v>365</v>
          </cell>
          <cell r="J24">
            <v>134</v>
          </cell>
          <cell r="K24">
            <v>24</v>
          </cell>
          <cell r="L24">
            <v>0</v>
          </cell>
          <cell r="M24">
            <v>0</v>
          </cell>
          <cell r="N24">
            <v>0</v>
          </cell>
        </row>
        <row r="25">
          <cell r="B25">
            <v>2009</v>
          </cell>
          <cell r="C25">
            <v>0</v>
          </cell>
          <cell r="D25">
            <v>36</v>
          </cell>
          <cell r="E25">
            <v>4</v>
          </cell>
          <cell r="F25">
            <v>14</v>
          </cell>
          <cell r="G25">
            <v>85</v>
          </cell>
          <cell r="H25">
            <v>210</v>
          </cell>
          <cell r="I25">
            <v>74</v>
          </cell>
          <cell r="J25">
            <v>62</v>
          </cell>
          <cell r="K25">
            <v>2</v>
          </cell>
          <cell r="L25">
            <v>0</v>
          </cell>
          <cell r="M25">
            <v>0</v>
          </cell>
          <cell r="N25">
            <v>0</v>
          </cell>
        </row>
        <row r="26">
          <cell r="B26">
            <v>2010</v>
          </cell>
          <cell r="C26">
            <v>1</v>
          </cell>
          <cell r="D26">
            <v>0</v>
          </cell>
          <cell r="E26">
            <v>4</v>
          </cell>
          <cell r="F26">
            <v>76</v>
          </cell>
          <cell r="G26">
            <v>84</v>
          </cell>
          <cell r="H26">
            <v>82</v>
          </cell>
          <cell r="I26">
            <v>132</v>
          </cell>
          <cell r="J26">
            <v>116</v>
          </cell>
          <cell r="K26">
            <v>0</v>
          </cell>
          <cell r="L26">
            <v>0</v>
          </cell>
          <cell r="M26">
            <v>0</v>
          </cell>
          <cell r="N26">
            <v>0</v>
          </cell>
        </row>
        <row r="27">
          <cell r="B27">
            <v>2011</v>
          </cell>
          <cell r="C27">
            <v>6</v>
          </cell>
          <cell r="D27">
            <v>0</v>
          </cell>
          <cell r="E27">
            <v>6</v>
          </cell>
          <cell r="F27">
            <v>195</v>
          </cell>
          <cell r="G27">
            <v>32</v>
          </cell>
          <cell r="H27">
            <v>186</v>
          </cell>
          <cell r="I27">
            <v>240</v>
          </cell>
          <cell r="J27">
            <v>89</v>
          </cell>
          <cell r="K27">
            <v>14</v>
          </cell>
          <cell r="L27">
            <v>0</v>
          </cell>
          <cell r="M27">
            <v>0</v>
          </cell>
          <cell r="N27">
            <v>0</v>
          </cell>
        </row>
        <row r="28">
          <cell r="B28">
            <v>2012</v>
          </cell>
          <cell r="C28">
            <v>0</v>
          </cell>
          <cell r="D28">
            <v>3</v>
          </cell>
          <cell r="E28">
            <v>19</v>
          </cell>
          <cell r="F28">
            <v>1</v>
          </cell>
          <cell r="G28">
            <v>28</v>
          </cell>
          <cell r="H28">
            <v>75</v>
          </cell>
          <cell r="I28">
            <v>381</v>
          </cell>
          <cell r="J28">
            <v>49</v>
          </cell>
          <cell r="K28">
            <v>2</v>
          </cell>
          <cell r="L28">
            <v>8</v>
          </cell>
          <cell r="M28">
            <v>0</v>
          </cell>
          <cell r="N28">
            <v>0</v>
          </cell>
        </row>
        <row r="29">
          <cell r="B29">
            <v>2013</v>
          </cell>
          <cell r="C29">
            <v>4</v>
          </cell>
          <cell r="D29">
            <v>5</v>
          </cell>
          <cell r="E29">
            <v>4</v>
          </cell>
          <cell r="F29">
            <v>18</v>
          </cell>
          <cell r="G29">
            <v>100</v>
          </cell>
          <cell r="H29">
            <v>337</v>
          </cell>
          <cell r="I29">
            <v>177</v>
          </cell>
          <cell r="J29">
            <v>141</v>
          </cell>
          <cell r="K29">
            <v>0</v>
          </cell>
          <cell r="L29">
            <v>40</v>
          </cell>
          <cell r="M29">
            <v>0</v>
          </cell>
          <cell r="N29">
            <v>0</v>
          </cell>
        </row>
        <row r="30">
          <cell r="B30">
            <v>2014</v>
          </cell>
          <cell r="C30">
            <v>0</v>
          </cell>
          <cell r="D30">
            <v>35</v>
          </cell>
          <cell r="E30">
            <v>0</v>
          </cell>
          <cell r="F30">
            <v>13</v>
          </cell>
          <cell r="G30">
            <v>29</v>
          </cell>
          <cell r="H30">
            <v>124</v>
          </cell>
          <cell r="I30">
            <v>197</v>
          </cell>
          <cell r="J30">
            <v>67</v>
          </cell>
          <cell r="K30">
            <v>3</v>
          </cell>
          <cell r="L30">
            <v>0</v>
          </cell>
          <cell r="M30">
            <v>0</v>
          </cell>
          <cell r="N30">
            <v>0</v>
          </cell>
        </row>
        <row r="31">
          <cell r="B31">
            <v>2015</v>
          </cell>
          <cell r="C31">
            <v>14</v>
          </cell>
          <cell r="D31">
            <v>26</v>
          </cell>
          <cell r="E31">
            <v>4</v>
          </cell>
          <cell r="F31">
            <v>10</v>
          </cell>
          <cell r="G31">
            <v>20</v>
          </cell>
          <cell r="H31">
            <v>85</v>
          </cell>
          <cell r="I31">
            <v>551</v>
          </cell>
          <cell r="J31">
            <v>17</v>
          </cell>
          <cell r="K31">
            <v>12</v>
          </cell>
          <cell r="L31">
            <v>0</v>
          </cell>
          <cell r="M31">
            <v>0</v>
          </cell>
          <cell r="N31">
            <v>0</v>
          </cell>
        </row>
        <row r="32">
          <cell r="B32">
            <v>2016</v>
          </cell>
          <cell r="C32">
            <v>0</v>
          </cell>
          <cell r="D32">
            <v>0</v>
          </cell>
          <cell r="E32">
            <v>17</v>
          </cell>
          <cell r="F32">
            <v>4</v>
          </cell>
          <cell r="H32">
            <v>44</v>
          </cell>
          <cell r="I32">
            <v>240</v>
          </cell>
          <cell r="J32">
            <v>40</v>
          </cell>
          <cell r="K32">
            <v>0</v>
          </cell>
          <cell r="L32">
            <v>5</v>
          </cell>
          <cell r="M32">
            <v>0</v>
          </cell>
          <cell r="N32">
            <v>0</v>
          </cell>
        </row>
        <row r="33">
          <cell r="B33">
            <v>2017</v>
          </cell>
          <cell r="C33">
            <v>0</v>
          </cell>
          <cell r="D33">
            <v>3</v>
          </cell>
          <cell r="E33">
            <v>24</v>
          </cell>
          <cell r="F33">
            <v>14</v>
          </cell>
          <cell r="H33">
            <v>71</v>
          </cell>
          <cell r="I33">
            <v>274</v>
          </cell>
          <cell r="J33">
            <v>44</v>
          </cell>
          <cell r="K33">
            <v>4</v>
          </cell>
          <cell r="L33">
            <v>0</v>
          </cell>
          <cell r="M33">
            <v>0</v>
          </cell>
          <cell r="N33">
            <v>0</v>
          </cell>
        </row>
        <row r="34">
          <cell r="B34">
            <v>2018</v>
          </cell>
          <cell r="C34">
            <v>7</v>
          </cell>
          <cell r="D34">
            <v>0</v>
          </cell>
          <cell r="E34">
            <v>4</v>
          </cell>
          <cell r="F34">
            <v>54</v>
          </cell>
          <cell r="H34">
            <v>0</v>
          </cell>
          <cell r="I34">
            <v>321</v>
          </cell>
          <cell r="J34">
            <v>68</v>
          </cell>
          <cell r="K34">
            <v>6</v>
          </cell>
          <cell r="L34">
            <v>0</v>
          </cell>
          <cell r="M34">
            <v>4</v>
          </cell>
          <cell r="N34">
            <v>0</v>
          </cell>
        </row>
        <row r="35">
          <cell r="M35">
            <v>4</v>
          </cell>
        </row>
      </sheetData>
      <sheetData sheetId="28">
        <row r="14">
          <cell r="D14">
            <v>2000</v>
          </cell>
          <cell r="E14">
            <v>2001</v>
          </cell>
          <cell r="F14">
            <v>2002</v>
          </cell>
          <cell r="G14">
            <v>2003</v>
          </cell>
          <cell r="H14">
            <v>2004</v>
          </cell>
          <cell r="I14">
            <v>2005</v>
          </cell>
          <cell r="J14">
            <v>2006</v>
          </cell>
          <cell r="K14">
            <v>2007</v>
          </cell>
          <cell r="L14">
            <v>2008</v>
          </cell>
          <cell r="M14">
            <v>2009</v>
          </cell>
          <cell r="N14">
            <v>2010</v>
          </cell>
          <cell r="O14">
            <v>2011</v>
          </cell>
          <cell r="P14">
            <v>2012</v>
          </cell>
          <cell r="Q14">
            <v>2013</v>
          </cell>
          <cell r="R14">
            <v>2014</v>
          </cell>
          <cell r="S14">
            <v>2015</v>
          </cell>
          <cell r="T14">
            <v>2016</v>
          </cell>
          <cell r="U14">
            <v>2017</v>
          </cell>
          <cell r="V14">
            <v>2018</v>
          </cell>
        </row>
        <row r="15">
          <cell r="B15" t="str">
            <v>Riksantikvarieämbetet</v>
          </cell>
          <cell r="D15">
            <v>197824.5585718604</v>
          </cell>
          <cell r="E15">
            <v>197570.84056320475</v>
          </cell>
          <cell r="F15">
            <v>191793.11402794719</v>
          </cell>
          <cell r="G15">
            <v>203422.14056162527</v>
          </cell>
          <cell r="H15">
            <v>221713.15725293694</v>
          </cell>
          <cell r="I15">
            <v>221892.03703736095</v>
          </cell>
          <cell r="J15">
            <v>216806.95689823371</v>
          </cell>
          <cell r="K15">
            <v>225493.59140497746</v>
          </cell>
          <cell r="L15">
            <v>255078.53711151323</v>
          </cell>
          <cell r="M15">
            <v>227572.9115986918</v>
          </cell>
          <cell r="N15">
            <v>231703.56428256771</v>
          </cell>
          <cell r="O15">
            <v>218947.32976600839</v>
          </cell>
          <cell r="P15">
            <v>224173.35650323363</v>
          </cell>
          <cell r="Q15">
            <v>231048.1095877348</v>
          </cell>
          <cell r="R15">
            <v>228680.27443109508</v>
          </cell>
          <cell r="S15">
            <v>221825.26989902658</v>
          </cell>
          <cell r="T15">
            <v>226644.02419560723</v>
          </cell>
          <cell r="U15">
            <v>232258.52058596129</v>
          </cell>
          <cell r="V15">
            <v>266373.22394</v>
          </cell>
        </row>
        <row r="16">
          <cell r="B16" t="str">
            <v>Bidrag till kulturmiljövård</v>
          </cell>
          <cell r="D16">
            <v>305246.64140429616</v>
          </cell>
          <cell r="E16">
            <v>312070.85212434287</v>
          </cell>
          <cell r="F16">
            <v>337227.26173546916</v>
          </cell>
          <cell r="G16">
            <v>312342.37169875583</v>
          </cell>
          <cell r="H16">
            <v>304693.87933356734</v>
          </cell>
          <cell r="I16">
            <v>291771.76908858772</v>
          </cell>
          <cell r="J16">
            <v>304544.72450918297</v>
          </cell>
          <cell r="K16">
            <v>291077.86169150803</v>
          </cell>
          <cell r="L16">
            <v>277992.38614816533</v>
          </cell>
          <cell r="M16">
            <v>263001.64853500633</v>
          </cell>
          <cell r="N16">
            <v>271887.1930402689</v>
          </cell>
          <cell r="O16">
            <v>267445.17226985196</v>
          </cell>
          <cell r="P16">
            <v>262363.58879694465</v>
          </cell>
          <cell r="Q16">
            <v>262538.05514869769</v>
          </cell>
          <cell r="R16">
            <v>264687.32016970235</v>
          </cell>
          <cell r="S16">
            <v>260096.78251156848</v>
          </cell>
          <cell r="T16">
            <v>263919.35570818192</v>
          </cell>
          <cell r="U16">
            <v>257293.00767789883</v>
          </cell>
          <cell r="V16">
            <v>269931.8922</v>
          </cell>
        </row>
        <row r="17">
          <cell r="B17" t="str">
            <v>Kyrkoantikvarisk ersättning</v>
          </cell>
          <cell r="D17"/>
          <cell r="E17"/>
          <cell r="F17">
            <v>60190.61583577712</v>
          </cell>
          <cell r="G17">
            <v>118087.01905789283</v>
          </cell>
          <cell r="H17">
            <v>176432.66475644699</v>
          </cell>
          <cell r="I17">
            <v>234236.8045649073</v>
          </cell>
          <cell r="J17">
            <v>271529.09717824217</v>
          </cell>
          <cell r="K17">
            <v>344779.86988399707</v>
          </cell>
          <cell r="L17">
            <v>431515.91763414384</v>
          </cell>
          <cell r="M17">
            <v>509597.54388306738</v>
          </cell>
          <cell r="N17">
            <v>497805.31206748827</v>
          </cell>
          <cell r="O17">
            <v>485065.66483639978</v>
          </cell>
          <cell r="P17">
            <v>480789.30617441121</v>
          </cell>
          <cell r="Q17">
            <v>481003.62987964076</v>
          </cell>
          <cell r="R17">
            <v>481878.20983125456</v>
          </cell>
          <cell r="S17">
            <v>482093.5056645922</v>
          </cell>
          <cell r="T17">
            <v>477401.00496160286</v>
          </cell>
          <cell r="U17">
            <v>468982.64568004711</v>
          </cell>
          <cell r="V17">
            <v>460000</v>
          </cell>
        </row>
        <row r="18">
          <cell r="B18" t="str">
            <v>Bidragsfastigheter*</v>
          </cell>
          <cell r="D18"/>
          <cell r="E18"/>
          <cell r="F18"/>
          <cell r="G18"/>
          <cell r="H18"/>
          <cell r="I18"/>
          <cell r="J18"/>
          <cell r="K18">
            <v>277377.10096037999</v>
          </cell>
          <cell r="L18">
            <v>317049.49269818031</v>
          </cell>
          <cell r="M18">
            <v>333295.42414736695</v>
          </cell>
          <cell r="N18">
            <v>306184.89685625781</v>
          </cell>
          <cell r="O18">
            <v>359125.7463956587</v>
          </cell>
          <cell r="P18">
            <v>365595.32399745384</v>
          </cell>
          <cell r="Q18">
            <v>348050.04394064826</v>
          </cell>
          <cell r="R18">
            <v>346088.0729847842</v>
          </cell>
          <cell r="S18">
            <v>354866.93346098601</v>
          </cell>
          <cell r="T18">
            <v>198378.32038446417</v>
          </cell>
          <cell r="U18">
            <v>201130.76191117318</v>
          </cell>
          <cell r="V18">
            <v>247374.36001</v>
          </cell>
        </row>
      </sheetData>
      <sheetData sheetId="29"/>
      <sheetData sheetId="30"/>
      <sheetData sheetId="31"/>
      <sheetData sheetId="32"/>
      <sheetData sheetId="33"/>
      <sheetData sheetId="34"/>
      <sheetData sheetId="35"/>
      <sheetData sheetId="36"/>
      <sheetData sheetId="37"/>
      <sheetData sheetId="38"/>
      <sheetData sheetId="39"/>
    </sheetDataSet>
  </externalBook>
</externalLink>
</file>

<file path=xl/theme/theme1.xml><?xml version="1.0" encoding="utf-8"?>
<a:theme xmlns:a="http://schemas.openxmlformats.org/drawingml/2006/main" name="Kulturanalys Ny PPT">
  <a:themeElements>
    <a:clrScheme name="Kulturanalys Ny">
      <a:dk1>
        <a:srgbClr val="706457"/>
      </a:dk1>
      <a:lt1>
        <a:srgbClr val="FDFFFE"/>
      </a:lt1>
      <a:dk2>
        <a:srgbClr val="231F20"/>
      </a:dk2>
      <a:lt2>
        <a:srgbClr val="EEECE1"/>
      </a:lt2>
      <a:accent1>
        <a:srgbClr val="00A49A"/>
      </a:accent1>
      <a:accent2>
        <a:srgbClr val="7EC314"/>
      </a:accent2>
      <a:accent3>
        <a:srgbClr val="60D2BC"/>
      </a:accent3>
      <a:accent4>
        <a:srgbClr val="706457"/>
      </a:accent4>
      <a:accent5>
        <a:srgbClr val="F68B1F"/>
      </a:accent5>
      <a:accent6>
        <a:srgbClr val="FFC20E"/>
      </a:accent6>
      <a:hlink>
        <a:srgbClr val="046B81"/>
      </a:hlink>
      <a:folHlink>
        <a:srgbClr val="800080"/>
      </a:folHlink>
    </a:clrScheme>
    <a:fontScheme name="Kulturanalys Ny PPT">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8.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9.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9.xml.rels><?xml version="1.0" encoding="UTF-8" standalone="yes"?>
<Relationships xmlns="http://schemas.openxmlformats.org/package/2006/relationships"><Relationship Id="rId1" Type="http://schemas.openxmlformats.org/officeDocument/2006/relationships/hyperlink" Target="https://sv.wikipedia.org/wiki/3000_f.Kr."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1.bin"/></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2.bin"/></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3.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14.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15.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16.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18.bin"/></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19.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2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0.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23.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24.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47.xml.rels><?xml version="1.0" encoding="UTF-8" standalone="yes"?>
<Relationships xmlns="http://schemas.openxmlformats.org/package/2006/relationships"><Relationship Id="rId1" Type="http://schemas.openxmlformats.org/officeDocument/2006/relationships/drawing" Target="../drawings/drawing34.xml"/></Relationships>
</file>

<file path=xl/worksheets/_rels/sheet48.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27.bin"/></Relationships>
</file>

<file path=xl/worksheets/_rels/sheet49.xml.rels><?xml version="1.0" encoding="UTF-8" standalone="yes"?>
<Relationships xmlns="http://schemas.openxmlformats.org/package/2006/relationships"><Relationship Id="rId1" Type="http://schemas.openxmlformats.org/officeDocument/2006/relationships/drawing" Target="../drawings/drawing36.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0.xml.rels><?xml version="1.0" encoding="UTF-8" standalone="yes"?>
<Relationships xmlns="http://schemas.openxmlformats.org/package/2006/relationships"><Relationship Id="rId1" Type="http://schemas.openxmlformats.org/officeDocument/2006/relationships/drawing" Target="../drawings/drawing37.xml"/></Relationships>
</file>

<file path=xl/worksheets/_rels/sheet51.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28.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8B59AC-3FD5-4122-A0EB-BD7BD42C93E7}">
  <dimension ref="A1:P96"/>
  <sheetViews>
    <sheetView tabSelected="1" workbookViewId="0">
      <selection activeCell="A4" sqref="A4"/>
    </sheetView>
  </sheetViews>
  <sheetFormatPr defaultRowHeight="14.15" x14ac:dyDescent="0.35"/>
  <cols>
    <col min="1" max="1" width="13.640625" customWidth="1"/>
    <col min="3" max="3" width="80.7109375" customWidth="1"/>
    <col min="4" max="4" width="73.2109375" customWidth="1"/>
  </cols>
  <sheetData>
    <row r="1" spans="1:4" s="210" customFormat="1" ht="20.149999999999999" x14ac:dyDescent="0.5">
      <c r="A1" s="367" t="s">
        <v>699</v>
      </c>
    </row>
    <row r="2" spans="1:4" s="210" customFormat="1" x14ac:dyDescent="0.35">
      <c r="A2" s="190" t="s">
        <v>700</v>
      </c>
    </row>
    <row r="3" spans="1:4" s="210" customFormat="1" x14ac:dyDescent="0.35">
      <c r="A3" s="190" t="s">
        <v>781</v>
      </c>
    </row>
    <row r="4" spans="1:4" s="210" customFormat="1" x14ac:dyDescent="0.35">
      <c r="A4" s="190" t="s">
        <v>1073</v>
      </c>
    </row>
    <row r="6" spans="1:4" x14ac:dyDescent="0.35">
      <c r="A6" s="362"/>
      <c r="B6" s="363" t="s">
        <v>784</v>
      </c>
      <c r="C6" s="362" t="s">
        <v>783</v>
      </c>
      <c r="D6" s="361" t="s">
        <v>952</v>
      </c>
    </row>
    <row r="7" spans="1:4" x14ac:dyDescent="0.35">
      <c r="A7" s="362"/>
      <c r="B7" s="363" t="s">
        <v>785</v>
      </c>
      <c r="C7" s="362" t="s">
        <v>786</v>
      </c>
      <c r="D7" s="361" t="s">
        <v>953</v>
      </c>
    </row>
    <row r="8" spans="1:4" x14ac:dyDescent="0.35">
      <c r="A8" s="362"/>
      <c r="B8" s="363" t="s">
        <v>787</v>
      </c>
      <c r="C8" s="362" t="s">
        <v>788</v>
      </c>
      <c r="D8" s="361" t="s">
        <v>954</v>
      </c>
    </row>
    <row r="9" spans="1:4" x14ac:dyDescent="0.35">
      <c r="A9" s="362"/>
      <c r="B9" s="363" t="s">
        <v>789</v>
      </c>
      <c r="C9" s="362" t="s">
        <v>790</v>
      </c>
      <c r="D9" s="361" t="s">
        <v>955</v>
      </c>
    </row>
    <row r="10" spans="1:4" x14ac:dyDescent="0.35">
      <c r="A10" s="362"/>
      <c r="B10" s="363" t="s">
        <v>791</v>
      </c>
      <c r="C10" s="362" t="s">
        <v>792</v>
      </c>
      <c r="D10" s="361" t="s">
        <v>956</v>
      </c>
    </row>
    <row r="11" spans="1:4" x14ac:dyDescent="0.35">
      <c r="A11" s="362"/>
      <c r="B11" s="363" t="s">
        <v>793</v>
      </c>
      <c r="C11" s="362" t="s">
        <v>794</v>
      </c>
      <c r="D11" s="361" t="s">
        <v>957</v>
      </c>
    </row>
    <row r="12" spans="1:4" x14ac:dyDescent="0.35">
      <c r="A12" s="362" t="s">
        <v>701</v>
      </c>
      <c r="B12" s="363" t="s">
        <v>795</v>
      </c>
      <c r="C12" s="362" t="s">
        <v>796</v>
      </c>
      <c r="D12" s="361" t="s">
        <v>958</v>
      </c>
    </row>
    <row r="13" spans="1:4" x14ac:dyDescent="0.35">
      <c r="A13" s="362"/>
      <c r="B13" s="363" t="s">
        <v>797</v>
      </c>
      <c r="C13" s="362" t="s">
        <v>798</v>
      </c>
      <c r="D13" s="361" t="s">
        <v>959</v>
      </c>
    </row>
    <row r="14" spans="1:4" x14ac:dyDescent="0.35">
      <c r="A14" s="362"/>
      <c r="B14" s="363" t="s">
        <v>799</v>
      </c>
      <c r="C14" s="362" t="s">
        <v>800</v>
      </c>
      <c r="D14" s="361" t="s">
        <v>960</v>
      </c>
    </row>
    <row r="15" spans="1:4" x14ac:dyDescent="0.35">
      <c r="A15" s="362" t="s">
        <v>701</v>
      </c>
      <c r="B15" s="363" t="s">
        <v>801</v>
      </c>
      <c r="C15" s="362" t="s">
        <v>802</v>
      </c>
      <c r="D15" s="361" t="s">
        <v>961</v>
      </c>
    </row>
    <row r="16" spans="1:4" s="210" customFormat="1" x14ac:dyDescent="0.35">
      <c r="A16" s="362"/>
      <c r="B16" s="363" t="s">
        <v>803</v>
      </c>
      <c r="C16" s="362" t="s">
        <v>804</v>
      </c>
      <c r="D16" s="361" t="s">
        <v>962</v>
      </c>
    </row>
    <row r="17" spans="1:4" x14ac:dyDescent="0.35">
      <c r="A17" s="362"/>
      <c r="B17" s="363" t="s">
        <v>805</v>
      </c>
      <c r="C17" s="362" t="s">
        <v>806</v>
      </c>
      <c r="D17" s="361" t="s">
        <v>963</v>
      </c>
    </row>
    <row r="18" spans="1:4" x14ac:dyDescent="0.35">
      <c r="A18" s="362"/>
      <c r="B18" s="363" t="s">
        <v>807</v>
      </c>
      <c r="C18" s="362" t="s">
        <v>808</v>
      </c>
      <c r="D18" s="361" t="s">
        <v>964</v>
      </c>
    </row>
    <row r="19" spans="1:4" x14ac:dyDescent="0.35">
      <c r="A19" s="362"/>
      <c r="B19" s="363" t="s">
        <v>809</v>
      </c>
      <c r="C19" s="362" t="s">
        <v>810</v>
      </c>
      <c r="D19" s="361" t="s">
        <v>965</v>
      </c>
    </row>
    <row r="20" spans="1:4" x14ac:dyDescent="0.35">
      <c r="A20" s="362"/>
      <c r="B20" s="363" t="s">
        <v>811</v>
      </c>
      <c r="C20" s="362" t="s">
        <v>812</v>
      </c>
      <c r="D20" s="361" t="s">
        <v>966</v>
      </c>
    </row>
    <row r="21" spans="1:4" x14ac:dyDescent="0.35">
      <c r="A21" s="362"/>
      <c r="B21" s="363" t="s">
        <v>813</v>
      </c>
      <c r="C21" s="362" t="s">
        <v>814</v>
      </c>
      <c r="D21" s="361" t="s">
        <v>966</v>
      </c>
    </row>
    <row r="22" spans="1:4" s="210" customFormat="1" x14ac:dyDescent="0.35">
      <c r="A22" s="362"/>
      <c r="B22" s="363" t="s">
        <v>815</v>
      </c>
      <c r="C22" s="362" t="s">
        <v>816</v>
      </c>
      <c r="D22" s="361" t="s">
        <v>967</v>
      </c>
    </row>
    <row r="23" spans="1:4" s="210" customFormat="1" x14ac:dyDescent="0.35">
      <c r="A23" s="362"/>
      <c r="B23" s="364" t="s">
        <v>817</v>
      </c>
      <c r="C23" s="362" t="s">
        <v>818</v>
      </c>
      <c r="D23" s="361" t="s">
        <v>968</v>
      </c>
    </row>
    <row r="24" spans="1:4" x14ac:dyDescent="0.35">
      <c r="A24" s="362"/>
      <c r="B24" s="363" t="s">
        <v>819</v>
      </c>
      <c r="C24" s="362" t="s">
        <v>820</v>
      </c>
      <c r="D24" s="361" t="s">
        <v>969</v>
      </c>
    </row>
    <row r="25" spans="1:4" x14ac:dyDescent="0.35">
      <c r="A25" s="362"/>
      <c r="B25" s="363" t="s">
        <v>821</v>
      </c>
      <c r="C25" s="362" t="s">
        <v>822</v>
      </c>
      <c r="D25" s="361" t="s">
        <v>970</v>
      </c>
    </row>
    <row r="26" spans="1:4" x14ac:dyDescent="0.35">
      <c r="A26" s="362"/>
      <c r="B26" s="363" t="s">
        <v>823</v>
      </c>
      <c r="C26" s="362" t="s">
        <v>824</v>
      </c>
      <c r="D26" s="361" t="s">
        <v>971</v>
      </c>
    </row>
    <row r="27" spans="1:4" x14ac:dyDescent="0.35">
      <c r="A27" s="362"/>
      <c r="B27" s="363" t="s">
        <v>825</v>
      </c>
      <c r="C27" s="362" t="s">
        <v>826</v>
      </c>
      <c r="D27" s="361" t="s">
        <v>973</v>
      </c>
    </row>
    <row r="28" spans="1:4" x14ac:dyDescent="0.35">
      <c r="A28" s="362"/>
      <c r="B28" s="363" t="s">
        <v>827</v>
      </c>
      <c r="C28" s="362" t="s">
        <v>828</v>
      </c>
      <c r="D28" s="361" t="s">
        <v>972</v>
      </c>
    </row>
    <row r="29" spans="1:4" x14ac:dyDescent="0.35">
      <c r="A29" s="362"/>
      <c r="B29" s="363" t="s">
        <v>829</v>
      </c>
      <c r="C29" s="362" t="s">
        <v>830</v>
      </c>
      <c r="D29" s="361" t="s">
        <v>974</v>
      </c>
    </row>
    <row r="30" spans="1:4" x14ac:dyDescent="0.35">
      <c r="A30" s="362"/>
      <c r="B30" s="363" t="s">
        <v>831</v>
      </c>
      <c r="C30" s="362" t="s">
        <v>832</v>
      </c>
      <c r="D30" s="361" t="s">
        <v>975</v>
      </c>
    </row>
    <row r="31" spans="1:4" x14ac:dyDescent="0.35">
      <c r="A31" s="362"/>
      <c r="B31" s="363" t="s">
        <v>833</v>
      </c>
      <c r="C31" s="362" t="s">
        <v>834</v>
      </c>
      <c r="D31" s="361" t="s">
        <v>977</v>
      </c>
    </row>
    <row r="32" spans="1:4" x14ac:dyDescent="0.35">
      <c r="A32" s="362"/>
      <c r="B32" s="363" t="s">
        <v>835</v>
      </c>
      <c r="C32" s="362" t="s">
        <v>836</v>
      </c>
      <c r="D32" s="361" t="s">
        <v>978</v>
      </c>
    </row>
    <row r="33" spans="1:16" x14ac:dyDescent="0.35">
      <c r="A33" s="362"/>
      <c r="B33" s="363" t="s">
        <v>837</v>
      </c>
      <c r="C33" s="362" t="s">
        <v>838</v>
      </c>
      <c r="D33" s="361" t="s">
        <v>979</v>
      </c>
    </row>
    <row r="34" spans="1:16" x14ac:dyDescent="0.35">
      <c r="A34" s="362"/>
      <c r="B34" s="363" t="s">
        <v>839</v>
      </c>
      <c r="C34" s="362" t="s">
        <v>840</v>
      </c>
      <c r="D34" s="361" t="s">
        <v>981</v>
      </c>
    </row>
    <row r="35" spans="1:16" x14ac:dyDescent="0.35">
      <c r="A35" s="362"/>
      <c r="B35" s="363" t="s">
        <v>841</v>
      </c>
      <c r="C35" s="362" t="s">
        <v>842</v>
      </c>
      <c r="D35" s="361" t="s">
        <v>982</v>
      </c>
    </row>
    <row r="36" spans="1:16" x14ac:dyDescent="0.35">
      <c r="A36" s="362"/>
      <c r="B36" s="363" t="s">
        <v>843</v>
      </c>
      <c r="C36" s="362" t="s">
        <v>844</v>
      </c>
      <c r="D36" s="361" t="s">
        <v>983</v>
      </c>
    </row>
    <row r="37" spans="1:16" x14ac:dyDescent="0.35">
      <c r="A37" s="362"/>
      <c r="B37" s="363" t="s">
        <v>845</v>
      </c>
      <c r="C37" s="362" t="s">
        <v>846</v>
      </c>
      <c r="D37" s="361" t="s">
        <v>984</v>
      </c>
      <c r="N37" s="210"/>
    </row>
    <row r="38" spans="1:16" s="210" customFormat="1" x14ac:dyDescent="0.35">
      <c r="A38" s="362"/>
      <c r="B38" s="363" t="s">
        <v>847</v>
      </c>
      <c r="C38" s="362" t="s">
        <v>848</v>
      </c>
      <c r="D38" s="361" t="s">
        <v>985</v>
      </c>
    </row>
    <row r="39" spans="1:16" s="210" customFormat="1" x14ac:dyDescent="0.35">
      <c r="A39" s="362"/>
      <c r="B39" s="363" t="s">
        <v>849</v>
      </c>
      <c r="C39" s="362" t="s">
        <v>850</v>
      </c>
      <c r="D39" s="361" t="s">
        <v>1039</v>
      </c>
    </row>
    <row r="40" spans="1:16" x14ac:dyDescent="0.35">
      <c r="A40" s="362"/>
      <c r="B40" s="363" t="s">
        <v>851</v>
      </c>
      <c r="C40" s="362" t="s">
        <v>852</v>
      </c>
      <c r="D40" s="361" t="s">
        <v>986</v>
      </c>
    </row>
    <row r="41" spans="1:16" x14ac:dyDescent="0.35">
      <c r="A41" s="362"/>
      <c r="B41" s="363" t="s">
        <v>853</v>
      </c>
      <c r="C41" s="362" t="s">
        <v>854</v>
      </c>
      <c r="D41" s="361" t="s">
        <v>987</v>
      </c>
    </row>
    <row r="42" spans="1:16" x14ac:dyDescent="0.35">
      <c r="A42" s="362"/>
      <c r="B42" s="363" t="s">
        <v>855</v>
      </c>
      <c r="C42" s="362" t="s">
        <v>856</v>
      </c>
      <c r="D42" s="361" t="s">
        <v>1041</v>
      </c>
      <c r="P42" s="210"/>
    </row>
    <row r="43" spans="1:16" x14ac:dyDescent="0.35">
      <c r="A43" s="362"/>
      <c r="B43" s="363" t="s">
        <v>857</v>
      </c>
      <c r="C43" s="362" t="s">
        <v>858</v>
      </c>
      <c r="D43" s="361" t="s">
        <v>988</v>
      </c>
    </row>
    <row r="44" spans="1:16" s="210" customFormat="1" x14ac:dyDescent="0.35">
      <c r="A44" s="362"/>
      <c r="B44" s="363" t="s">
        <v>859</v>
      </c>
      <c r="C44" s="362" t="s">
        <v>860</v>
      </c>
      <c r="D44" s="361" t="s">
        <v>990</v>
      </c>
    </row>
    <row r="45" spans="1:16" x14ac:dyDescent="0.35">
      <c r="A45" s="362"/>
      <c r="B45" s="363" t="s">
        <v>861</v>
      </c>
      <c r="C45" s="362" t="s">
        <v>862</v>
      </c>
      <c r="D45" s="361" t="s">
        <v>991</v>
      </c>
    </row>
    <row r="46" spans="1:16" x14ac:dyDescent="0.35">
      <c r="A46" s="362"/>
      <c r="B46" s="363" t="s">
        <v>863</v>
      </c>
      <c r="C46" s="362" t="s">
        <v>864</v>
      </c>
      <c r="D46" s="361" t="s">
        <v>992</v>
      </c>
    </row>
    <row r="47" spans="1:16" x14ac:dyDescent="0.35">
      <c r="A47" s="362"/>
      <c r="B47" s="363" t="s">
        <v>865</v>
      </c>
      <c r="C47" s="362" t="s">
        <v>866</v>
      </c>
      <c r="D47" s="361" t="s">
        <v>994</v>
      </c>
    </row>
    <row r="48" spans="1:16" x14ac:dyDescent="0.35">
      <c r="A48" s="362"/>
      <c r="B48" s="363" t="s">
        <v>867</v>
      </c>
      <c r="C48" s="362" t="s">
        <v>868</v>
      </c>
      <c r="D48" s="361" t="s">
        <v>996</v>
      </c>
    </row>
    <row r="49" spans="1:4" x14ac:dyDescent="0.35">
      <c r="A49" s="362"/>
      <c r="B49" s="363" t="s">
        <v>869</v>
      </c>
      <c r="C49" s="362" t="s">
        <v>870</v>
      </c>
      <c r="D49" s="361" t="s">
        <v>998</v>
      </c>
    </row>
    <row r="50" spans="1:4" x14ac:dyDescent="0.35">
      <c r="A50" s="362" t="s">
        <v>701</v>
      </c>
      <c r="B50" s="363" t="s">
        <v>871</v>
      </c>
      <c r="C50" s="362" t="s">
        <v>872</v>
      </c>
      <c r="D50" s="361" t="s">
        <v>999</v>
      </c>
    </row>
    <row r="51" spans="1:4" x14ac:dyDescent="0.35">
      <c r="A51" s="362" t="s">
        <v>701</v>
      </c>
      <c r="B51" s="363" t="s">
        <v>873</v>
      </c>
      <c r="C51" s="362" t="s">
        <v>874</v>
      </c>
      <c r="D51" s="361" t="s">
        <v>1000</v>
      </c>
    </row>
    <row r="52" spans="1:4" x14ac:dyDescent="0.35">
      <c r="A52" s="362" t="s">
        <v>701</v>
      </c>
      <c r="B52" s="363" t="s">
        <v>875</v>
      </c>
      <c r="C52" s="362" t="s">
        <v>876</v>
      </c>
      <c r="D52" s="361" t="s">
        <v>1001</v>
      </c>
    </row>
    <row r="53" spans="1:4" x14ac:dyDescent="0.35">
      <c r="A53" s="362" t="s">
        <v>701</v>
      </c>
      <c r="B53" s="363" t="s">
        <v>877</v>
      </c>
      <c r="C53" s="362" t="s">
        <v>878</v>
      </c>
      <c r="D53" s="361" t="s">
        <v>1002</v>
      </c>
    </row>
    <row r="54" spans="1:4" x14ac:dyDescent="0.35">
      <c r="A54" s="362" t="s">
        <v>701</v>
      </c>
      <c r="B54" s="363" t="s">
        <v>879</v>
      </c>
      <c r="C54" s="362" t="s">
        <v>880</v>
      </c>
      <c r="D54" s="361" t="s">
        <v>1003</v>
      </c>
    </row>
    <row r="55" spans="1:4" x14ac:dyDescent="0.35">
      <c r="A55" s="362"/>
      <c r="B55" s="363" t="s">
        <v>881</v>
      </c>
      <c r="C55" s="362" t="s">
        <v>882</v>
      </c>
      <c r="D55" s="361" t="s">
        <v>1004</v>
      </c>
    </row>
    <row r="56" spans="1:4" x14ac:dyDescent="0.35">
      <c r="A56" s="362"/>
      <c r="B56" s="363" t="s">
        <v>883</v>
      </c>
      <c r="C56" s="362" t="s">
        <v>884</v>
      </c>
      <c r="D56" s="361" t="s">
        <v>1005</v>
      </c>
    </row>
    <row r="57" spans="1:4" x14ac:dyDescent="0.35">
      <c r="A57" s="362"/>
      <c r="B57" s="363" t="s">
        <v>885</v>
      </c>
      <c r="C57" s="362" t="s">
        <v>886</v>
      </c>
      <c r="D57" s="361" t="s">
        <v>1006</v>
      </c>
    </row>
    <row r="58" spans="1:4" x14ac:dyDescent="0.35">
      <c r="A58" s="362"/>
      <c r="B58" s="363" t="s">
        <v>887</v>
      </c>
      <c r="C58" s="362" t="s">
        <v>889</v>
      </c>
      <c r="D58" s="361" t="s">
        <v>1007</v>
      </c>
    </row>
    <row r="59" spans="1:4" x14ac:dyDescent="0.35">
      <c r="A59" s="362"/>
      <c r="B59" s="363" t="s">
        <v>890</v>
      </c>
      <c r="C59" s="362" t="s">
        <v>891</v>
      </c>
      <c r="D59" s="361" t="s">
        <v>1008</v>
      </c>
    </row>
    <row r="60" spans="1:4" x14ac:dyDescent="0.35">
      <c r="A60" s="362"/>
      <c r="B60" s="363" t="s">
        <v>892</v>
      </c>
      <c r="C60" s="362" t="s">
        <v>893</v>
      </c>
      <c r="D60" s="361" t="s">
        <v>1009</v>
      </c>
    </row>
    <row r="61" spans="1:4" x14ac:dyDescent="0.35">
      <c r="A61" s="362"/>
      <c r="B61" s="363" t="s">
        <v>894</v>
      </c>
      <c r="C61" s="362" t="s">
        <v>895</v>
      </c>
      <c r="D61" s="361" t="s">
        <v>1010</v>
      </c>
    </row>
    <row r="62" spans="1:4" x14ac:dyDescent="0.35">
      <c r="A62" s="362"/>
      <c r="B62" s="363" t="s">
        <v>896</v>
      </c>
      <c r="C62" s="362" t="s">
        <v>897</v>
      </c>
      <c r="D62" s="361" t="s">
        <v>1013</v>
      </c>
    </row>
    <row r="63" spans="1:4" x14ac:dyDescent="0.35">
      <c r="A63" s="362"/>
      <c r="B63" s="363" t="s">
        <v>898</v>
      </c>
      <c r="C63" s="362" t="s">
        <v>899</v>
      </c>
      <c r="D63" s="361" t="s">
        <v>1011</v>
      </c>
    </row>
    <row r="64" spans="1:4" x14ac:dyDescent="0.35">
      <c r="A64" s="362"/>
      <c r="B64" s="363" t="s">
        <v>900</v>
      </c>
      <c r="C64" s="362" t="s">
        <v>901</v>
      </c>
      <c r="D64" s="361" t="s">
        <v>1014</v>
      </c>
    </row>
    <row r="65" spans="1:4" x14ac:dyDescent="0.35">
      <c r="A65" s="362"/>
      <c r="B65" s="363" t="s">
        <v>902</v>
      </c>
      <c r="C65" s="362" t="s">
        <v>903</v>
      </c>
      <c r="D65" s="361" t="s">
        <v>1015</v>
      </c>
    </row>
    <row r="66" spans="1:4" x14ac:dyDescent="0.35">
      <c r="A66" s="362"/>
      <c r="B66" s="363" t="s">
        <v>904</v>
      </c>
      <c r="C66" s="362" t="s">
        <v>905</v>
      </c>
      <c r="D66" s="361" t="s">
        <v>1016</v>
      </c>
    </row>
    <row r="67" spans="1:4" x14ac:dyDescent="0.35">
      <c r="A67" s="362"/>
      <c r="B67" s="363" t="s">
        <v>907</v>
      </c>
      <c r="C67" s="362" t="s">
        <v>906</v>
      </c>
      <c r="D67" s="361" t="s">
        <v>1017</v>
      </c>
    </row>
    <row r="68" spans="1:4" x14ac:dyDescent="0.35">
      <c r="A68" s="362"/>
      <c r="B68" s="364" t="s">
        <v>908</v>
      </c>
      <c r="C68" s="362" t="s">
        <v>909</v>
      </c>
      <c r="D68" s="361" t="s">
        <v>1018</v>
      </c>
    </row>
    <row r="69" spans="1:4" x14ac:dyDescent="0.35">
      <c r="A69" s="362"/>
      <c r="B69" s="364" t="s">
        <v>910</v>
      </c>
      <c r="C69" s="362" t="s">
        <v>911</v>
      </c>
      <c r="D69" s="361" t="s">
        <v>1019</v>
      </c>
    </row>
    <row r="70" spans="1:4" x14ac:dyDescent="0.35">
      <c r="A70" s="362"/>
      <c r="B70" s="363" t="s">
        <v>912</v>
      </c>
      <c r="C70" s="362" t="s">
        <v>913</v>
      </c>
      <c r="D70" s="361" t="s">
        <v>1021</v>
      </c>
    </row>
    <row r="71" spans="1:4" x14ac:dyDescent="0.35">
      <c r="A71" s="362"/>
      <c r="B71" s="363" t="s">
        <v>914</v>
      </c>
      <c r="C71" s="362" t="s">
        <v>915</v>
      </c>
      <c r="D71" s="361" t="s">
        <v>1022</v>
      </c>
    </row>
    <row r="72" spans="1:4" x14ac:dyDescent="0.35">
      <c r="A72" s="362"/>
      <c r="B72" s="364" t="s">
        <v>916</v>
      </c>
      <c r="C72" s="362" t="s">
        <v>917</v>
      </c>
      <c r="D72" s="361" t="s">
        <v>1023</v>
      </c>
    </row>
    <row r="73" spans="1:4" x14ac:dyDescent="0.35">
      <c r="A73" s="362"/>
      <c r="B73" s="363" t="s">
        <v>918</v>
      </c>
      <c r="C73" s="362" t="s">
        <v>919</v>
      </c>
      <c r="D73" s="361" t="s">
        <v>1024</v>
      </c>
    </row>
    <row r="74" spans="1:4" x14ac:dyDescent="0.35">
      <c r="A74" s="362"/>
      <c r="B74" s="364" t="s">
        <v>920</v>
      </c>
      <c r="C74" s="362" t="s">
        <v>921</v>
      </c>
      <c r="D74" s="361" t="s">
        <v>1025</v>
      </c>
    </row>
    <row r="75" spans="1:4" x14ac:dyDescent="0.35">
      <c r="A75" s="362"/>
      <c r="B75" s="363" t="s">
        <v>922</v>
      </c>
      <c r="C75" s="362" t="s">
        <v>834</v>
      </c>
      <c r="D75" s="361" t="s">
        <v>977</v>
      </c>
    </row>
    <row r="76" spans="1:4" x14ac:dyDescent="0.35">
      <c r="A76" s="362"/>
      <c r="B76" s="364" t="s">
        <v>923</v>
      </c>
      <c r="C76" s="362" t="s">
        <v>924</v>
      </c>
      <c r="D76" s="361" t="s">
        <v>1027</v>
      </c>
    </row>
    <row r="77" spans="1:4" x14ac:dyDescent="0.35">
      <c r="A77" s="362"/>
      <c r="B77" s="364" t="s">
        <v>925</v>
      </c>
      <c r="C77" s="362" t="s">
        <v>926</v>
      </c>
      <c r="D77" s="361" t="s">
        <v>1028</v>
      </c>
    </row>
    <row r="78" spans="1:4" x14ac:dyDescent="0.35">
      <c r="A78" s="362"/>
      <c r="B78" s="364" t="s">
        <v>927</v>
      </c>
      <c r="C78" s="362" t="s">
        <v>928</v>
      </c>
      <c r="D78" s="361" t="s">
        <v>1029</v>
      </c>
    </row>
    <row r="79" spans="1:4" x14ac:dyDescent="0.35">
      <c r="A79" s="362"/>
      <c r="B79" s="363" t="s">
        <v>929</v>
      </c>
      <c r="C79" s="362" t="s">
        <v>930</v>
      </c>
      <c r="D79" s="361" t="s">
        <v>1030</v>
      </c>
    </row>
    <row r="80" spans="1:4" x14ac:dyDescent="0.35">
      <c r="A80" s="362"/>
      <c r="B80" s="363" t="s">
        <v>931</v>
      </c>
      <c r="C80" s="362" t="s">
        <v>932</v>
      </c>
      <c r="D80" s="361" t="s">
        <v>1031</v>
      </c>
    </row>
    <row r="81" spans="1:4" x14ac:dyDescent="0.35">
      <c r="A81" s="362"/>
      <c r="B81" s="363" t="s">
        <v>933</v>
      </c>
      <c r="C81" s="362" t="s">
        <v>934</v>
      </c>
      <c r="D81" s="361" t="s">
        <v>1032</v>
      </c>
    </row>
    <row r="82" spans="1:4" x14ac:dyDescent="0.35">
      <c r="A82" s="362"/>
      <c r="B82" s="363" t="s">
        <v>935</v>
      </c>
      <c r="C82" s="362" t="s">
        <v>936</v>
      </c>
      <c r="D82" s="361" t="s">
        <v>1033</v>
      </c>
    </row>
    <row r="83" spans="1:4" x14ac:dyDescent="0.35">
      <c r="A83" s="362"/>
      <c r="B83" s="365" t="s">
        <v>937</v>
      </c>
      <c r="C83" s="362" t="s">
        <v>938</v>
      </c>
      <c r="D83" s="361" t="s">
        <v>1036</v>
      </c>
    </row>
    <row r="84" spans="1:4" x14ac:dyDescent="0.35">
      <c r="A84" s="362"/>
      <c r="B84" s="363" t="s">
        <v>939</v>
      </c>
      <c r="C84" s="362" t="s">
        <v>940</v>
      </c>
      <c r="D84" s="361" t="s">
        <v>1035</v>
      </c>
    </row>
    <row r="85" spans="1:4" s="210" customFormat="1" x14ac:dyDescent="0.35">
      <c r="A85" s="362"/>
      <c r="B85" s="363" t="s">
        <v>941</v>
      </c>
      <c r="C85" s="362" t="s">
        <v>942</v>
      </c>
      <c r="D85" s="361" t="s">
        <v>1038</v>
      </c>
    </row>
    <row r="86" spans="1:4" x14ac:dyDescent="0.35">
      <c r="A86" s="362"/>
      <c r="B86" s="364" t="s">
        <v>943</v>
      </c>
      <c r="C86" s="362" t="s">
        <v>854</v>
      </c>
      <c r="D86" s="361" t="s">
        <v>1046</v>
      </c>
    </row>
    <row r="87" spans="1:4" x14ac:dyDescent="0.35">
      <c r="A87" s="362"/>
      <c r="B87" s="364" t="s">
        <v>944</v>
      </c>
      <c r="C87" s="362" t="s">
        <v>945</v>
      </c>
      <c r="D87" s="361" t="s">
        <v>1041</v>
      </c>
    </row>
    <row r="88" spans="1:4" x14ac:dyDescent="0.35">
      <c r="A88" s="362"/>
      <c r="B88" s="366" t="s">
        <v>946</v>
      </c>
      <c r="C88" s="362" t="s">
        <v>947</v>
      </c>
      <c r="D88" s="361" t="s">
        <v>1045</v>
      </c>
    </row>
    <row r="89" spans="1:4" x14ac:dyDescent="0.35">
      <c r="A89" s="362"/>
      <c r="B89" s="366" t="s">
        <v>948</v>
      </c>
      <c r="C89" s="362" t="s">
        <v>949</v>
      </c>
      <c r="D89" s="361" t="s">
        <v>991</v>
      </c>
    </row>
    <row r="90" spans="1:4" x14ac:dyDescent="0.35">
      <c r="A90" s="362"/>
      <c r="B90" s="366" t="s">
        <v>950</v>
      </c>
      <c r="C90" s="362" t="s">
        <v>951</v>
      </c>
      <c r="D90" s="361" t="s">
        <v>1042</v>
      </c>
    </row>
    <row r="96" spans="1:4" x14ac:dyDescent="0.35">
      <c r="B96" s="210"/>
    </row>
  </sheetData>
  <hyperlinks>
    <hyperlink ref="B6" location="'F1'!A1" display="Figur 1 " xr:uid="{C712D20D-4292-4ABB-BB85-1E1BFFA2EEFB}"/>
    <hyperlink ref="B7" location="'F2'!A1" display="Figur 2 " xr:uid="{FF0E4FE6-73BA-4F26-B1EF-51835FA2067A}"/>
    <hyperlink ref="B8" location="'F3'!A1" display="Figur 3 " xr:uid="{A3C3C009-63FF-4173-9287-1E960D476878}"/>
    <hyperlink ref="B9" location="'F4'!A1" display="Figur 4 " xr:uid="{78604E0C-DB0A-443E-9B44-3684145BBC24}"/>
    <hyperlink ref="B10" location="'F5'!A1" display="Figur 5 " xr:uid="{D01EA054-5BA3-49FE-BFEC-A250F6DB28CD}"/>
    <hyperlink ref="B11" location="'F6'!A1" display="Figur 6 " xr:uid="{429E8E35-D680-467E-AFD6-1A9825963EED}"/>
    <hyperlink ref="B12" location="'T1'!A1" display="Tabell 1 " xr:uid="{CAFD0D99-29B6-4178-B8B3-220228C2E010}"/>
    <hyperlink ref="B13" location="'F7'!A1" display="Figur 7 " xr:uid="{F3DB5D3E-46A1-4BF3-90B9-D36B0E7FE5F0}"/>
    <hyperlink ref="B14" location="'F8'!A1" display="Figur 8 " xr:uid="{B6E8BD5F-CD04-471C-B4C7-CB88D454FD5E}"/>
    <hyperlink ref="B15" location="'T2'!A1" display="Tabell 2 " xr:uid="{D4F5ED7A-76C4-480D-A864-066810D3906D}"/>
    <hyperlink ref="B16" location="'T3'!A1" display="Tabell 3 " xr:uid="{4819F505-17C4-448F-B38F-DDA057042576}"/>
    <hyperlink ref="B17" location="'F9'!A1" display="Figur 9 " xr:uid="{B1D58A23-F388-4065-BCB1-E949B275ECCB}"/>
    <hyperlink ref="B18" location="'F10'!A1" display="Figur 10 " xr:uid="{A7CFE533-6CD7-41A2-91B2-FAF8AC91E3E6}"/>
    <hyperlink ref="B19" location="'T4'!A1" display="Tabell 4 " xr:uid="{85645368-6029-4D33-8824-BD19B8BB79B3}"/>
    <hyperlink ref="B20" location="'T5'!A1" display="Tabell 5 " xr:uid="{95193EF9-1990-4183-8F47-595C7ECC12EE}"/>
    <hyperlink ref="B21" location="'T11'!A1" display="Figur 11 " xr:uid="{5B9CABB8-E693-49CA-8EC4-871A14B19EB0}"/>
    <hyperlink ref="B22" location="'T6'!A1" display="Tabell 6 " xr:uid="{BB0BA907-E650-4D44-BFF8-432F02C49286}"/>
    <hyperlink ref="B23" location="'T7'!A1" display="Tabell 7 " xr:uid="{D326034E-7756-46ED-8784-9D3E097C8301}"/>
    <hyperlink ref="B24" location="'F12'!A1" display="Figur 12 " xr:uid="{A2A1F87A-52E5-4FA3-91BA-4C08270D5C29}"/>
    <hyperlink ref="B25" location="'T13'!A1" display="Figur 13 " xr:uid="{F65FBC62-351A-428A-9C8D-098747CFBD07}"/>
    <hyperlink ref="B26" location="'F14'!A1" display="Figur 14 " xr:uid="{BB0ACFF3-1854-4ECD-AFCB-EA1670E3A0B9}"/>
    <hyperlink ref="B27" location="'F15'!A1" display="Figur 15 " xr:uid="{C47109CF-40A2-4EEC-B406-DF935AA008ED}"/>
    <hyperlink ref="B28" location="'F16'!A1" display="Figur 16 " xr:uid="{53B80530-F105-4D6A-A7E5-EA8F447E6B43}"/>
    <hyperlink ref="B29" location="'F17'!A1" display="Figur 17 " xr:uid="{C5B84092-17AF-4ED3-90EA-AE02C803F5D9}"/>
    <hyperlink ref="B30" location="'F18'!A1" display="Figur 18 " xr:uid="{3F1076C9-3FCD-4F3D-8845-130F49020488}"/>
    <hyperlink ref="B31" location="'F19'!A1" display="Figur 19 " xr:uid="{15BE6AA9-E687-479E-8197-E9BB4EC57B8A}"/>
    <hyperlink ref="B32" location="'F20'!A1" display="Figur 20 " xr:uid="{1CB68670-008A-49C7-870F-54214D724E4B}"/>
    <hyperlink ref="B33" location="'T8'!A1" display="Tabell 8 " xr:uid="{A505FBA8-7F61-4909-B7FB-24007480B4D1}"/>
    <hyperlink ref="B34" location="'F21'!A1" display="Figur 21 " xr:uid="{B3D421AF-5926-4A40-8ABE-65CB706C0446}"/>
    <hyperlink ref="B35" location="'F23'!A1" display="Figur 23 " xr:uid="{96F2684A-7844-49EF-A219-98CEA5252830}"/>
    <hyperlink ref="B36" location="'F24'!A1" display="Figur 24 " xr:uid="{7B910F80-530A-42E2-807C-AF797EB766A3}"/>
    <hyperlink ref="B37" location="'F25'!A1" display="Figur 25 " xr:uid="{268698B0-01DC-453F-8603-973F859EEE90}"/>
    <hyperlink ref="B38" location="'F26'!A1" display="Figur 26 " xr:uid="{3BCC767B-C039-4658-AAEF-4F90E64A9FC1}"/>
    <hyperlink ref="B39" location="'T9'!A1" display="Tabell 9 " xr:uid="{2E5B2D59-81AE-4933-92B5-D4E099A4E2F8}"/>
    <hyperlink ref="B40" location="'T10'!A1" display="Tabell 10 " xr:uid="{20971215-1A0C-426C-9EF2-66950DF77298}"/>
    <hyperlink ref="B41" location="'T27+28'!A1" display="Figur 27 " xr:uid="{FAD3EF25-DFC4-4DA8-B164-4F392D4DBD35}"/>
    <hyperlink ref="B42" location="'F28'!A1" display="Figur 28 " xr:uid="{9ABCE6AE-8D19-4C12-93E7-8C3DE5EA10A3}"/>
    <hyperlink ref="B43" location="'F29'!A1" display="Figur 29 " xr:uid="{D7854346-AA6D-417D-8D3D-C5E556A9F1B6}"/>
    <hyperlink ref="B44" location="'T11'!A1" display="Tabell 11 " xr:uid="{13F727D9-D4A6-449A-B18A-D9D01800DD0D}"/>
    <hyperlink ref="B45" location="'F30'!A1" display="Figur 30 " xr:uid="{7253DC7F-4D1E-4D70-8AFE-DA1FB13E9F19}"/>
    <hyperlink ref="B46" location="'F31'!A1" display="Figur 31 " xr:uid="{BB6B2D8B-FA30-43D1-A912-E2BEE8F3B145}"/>
    <hyperlink ref="B47" location="'T12'!A1" display="Tabell 12 " xr:uid="{9F4FAAF1-7CA4-4A03-A94D-7B552DFA8162}"/>
    <hyperlink ref="B48" location="'T13'!A1" display="Tabell 13 " xr:uid="{52BAF317-048C-476F-B704-A33373D2D61D}"/>
    <hyperlink ref="B49" location="'T14'!A1" display="Tabell 14 " xr:uid="{B96C9B36-03BD-4F4A-8F00-AE1CC2B91438}"/>
    <hyperlink ref="B50" location="'T15'!A1" display="Tabell 15 " xr:uid="{20207CC4-8BBB-40F9-ACF0-C55615DE05AC}"/>
    <hyperlink ref="B51" location="'T16'!A1" display="Tabell 16 " xr:uid="{FF835046-E2AF-4D53-9412-B5DE12CC9C0C}"/>
    <hyperlink ref="B52" location="'T17'!A1" display="Tabell 17 " xr:uid="{8C55D5F8-F1C6-424B-8BBC-B43CCE0D965A}"/>
    <hyperlink ref="B53" location="'T18'!A1" display="Tabell 18 " xr:uid="{038C6855-8C15-48A5-8A7F-72B0DFE6FB78}"/>
    <hyperlink ref="B54" location="'T19'!A1" display="Tabell 19 " xr:uid="{067AC293-287C-48F2-83CA-E2B303D26888}"/>
    <hyperlink ref="B55" location="'T20'!A1" display="Tabell 20 " xr:uid="{97B37EC9-958F-43E3-A178-EC73F2F973A7}"/>
    <hyperlink ref="B56" location="'T21'!A1" display="Tabell 21 " xr:uid="{6E0D13BA-0CDB-4454-B2C1-0DBEF5773A9C}"/>
    <hyperlink ref="B57" location="'T22'!A1" display="Tabell 22 " xr:uid="{D872359B-B262-4F5C-B805-1818B79E062C}"/>
    <hyperlink ref="B58" location="'T23+24'!A1" display="Tabell 23 " xr:uid="{5B6E3327-A358-47E8-A574-E59328D076A3}"/>
    <hyperlink ref="B59" location="'T23+24'!A1" display="Tabell 24 " xr:uid="{D370CE50-1A2B-414E-AEF0-EDF9794D316D}"/>
    <hyperlink ref="B60" location="'T25'!A1" display="Tabell 25 " xr:uid="{E2B39420-949C-4181-BA93-A13B783E848D}"/>
    <hyperlink ref="B61" location="'T26'!A1" display="Tabell 26 " xr:uid="{299AB823-4546-4327-878C-16CFD218B04E}"/>
    <hyperlink ref="B62" location="'T27+28'!A1" display="Tabell 27 " xr:uid="{6CDCB675-6A9E-430F-9297-A877EDE957F4}"/>
    <hyperlink ref="B63" location="'T27+28'!A1" display="Tabell 28 " xr:uid="{E6106B83-F65C-4C07-AF19-B9CF372D4760}"/>
    <hyperlink ref="B64" location="'T29+30'!A1" display="Tabell 29 " xr:uid="{190E512B-2AAE-45AB-BF07-CF39E3DA187E}"/>
    <hyperlink ref="B65" location="'T29+30'!A1" display="Tabell 30 " xr:uid="{065ADE19-6BDD-444B-B5D1-779F526443D0}"/>
    <hyperlink ref="B66" location="'T31+32'!A1" display="Tabell 31 " xr:uid="{26F4C467-8EE8-432B-B7BD-9ECBA0A06ED4}"/>
    <hyperlink ref="B67" location="'T31+32'!A1" display="Tabell 32 " xr:uid="{0BCF9F9F-69C2-4308-B44C-D1C75DCDA756}"/>
    <hyperlink ref="B68" location="'T33+34'!A1" display="Tabell 33 " xr:uid="{6E554BB9-FF89-4D62-BFBE-E8808641DB1E}"/>
    <hyperlink ref="B69" location="'T33+34'!A1" display="Tabell 34" xr:uid="{FFA07186-8BC3-49AD-9247-40C4982E1EF0}"/>
    <hyperlink ref="B70" location="'T35'!A1" display="Tabell 35 " xr:uid="{4940FCDE-03CF-4875-BFF3-8C4B60D41F93}"/>
    <hyperlink ref="B71" location="'T36'!A1" display="Tabell 36 " xr:uid="{892D18A5-C02D-4FC7-977E-5EF686F6C8DE}"/>
    <hyperlink ref="B72" location="'T37'!A1" display="Tabell 37 " xr:uid="{CCAEA125-4ADF-46C9-B674-8B5DE57390EE}"/>
    <hyperlink ref="B73" location="'T38'!A1" display="Tabell 38 " xr:uid="{C73216F1-71C0-4260-810F-B706056FE4C2}"/>
    <hyperlink ref="B74" location="'T39'!A1" display="Tabell 39 " xr:uid="{18B6B2BC-9390-4B10-89BE-839FC7DFFAF1}"/>
    <hyperlink ref="B75" location="'T40'!A1" display="Tabell 40 " xr:uid="{C069FAFC-8584-4540-80B9-736A3DE6F899}"/>
    <hyperlink ref="B76" location="'T41'!A1" display="Tabell 41 " xr:uid="{1374387A-CBD3-4BCC-952A-9A59449A7DD2}"/>
    <hyperlink ref="B77" location="'T42+43'!A1" display="Tabell 42. " xr:uid="{1F9BA1D7-08C9-4F9C-A27D-E9CBC7E64B12}"/>
    <hyperlink ref="B78" location="'T42+43'!A1" display="Tabell 43 " xr:uid="{808DD83B-9D97-4E0F-91D8-44C919EEF565}"/>
    <hyperlink ref="B79" location="'T44'!A1" display="Tabell 44 " xr:uid="{B90DAAC6-9F33-4695-87BC-F93FC79D8919}"/>
    <hyperlink ref="B80" location="'T45'!A1" display="Tabell 45 " xr:uid="{3236628D-3581-4425-9F2E-B43BBA2ADC3B}"/>
    <hyperlink ref="B81" location="'T46'!A1" display="Tabell 46 " xr:uid="{33C26728-81C7-4A6D-B6B9-788479204BFA}"/>
    <hyperlink ref="B82" location="'T47'!A1" display="Tabell 47" xr:uid="{DC1C6420-71CF-4940-9928-B912CBB3D6BC}"/>
    <hyperlink ref="B83" location="'T48'!A1" display="Tabell 48 " xr:uid="{5411F802-844C-42B0-8B60-F3BD5685DC3B}"/>
    <hyperlink ref="B84" location="'T49'!A1" display="Tabell 49" xr:uid="{22373292-8A19-4C96-BEF6-E9B927AC6593}"/>
    <hyperlink ref="B85" location="'T50'!A1" display="Tabell 50 " xr:uid="{B037EF0E-36F8-4E3F-BA97-3F9453ED9B42}"/>
    <hyperlink ref="B86" location="'T51'!A1" display="Tabell 51 " xr:uid="{5389D23E-78F4-4455-80BC-E795F36D1E6D}"/>
    <hyperlink ref="B87" location="'T52'!A1" display="Tabell 52 " xr:uid="{5A01C6F4-57EC-47E9-879D-71784B465057}"/>
    <hyperlink ref="B88" location="'T53'!A1" display="Tabell 53 " xr:uid="{3320462C-8D6C-485A-95C0-ED68FEBB3C94}"/>
    <hyperlink ref="B89" location="'T54'!A1" display="Tabell 54 " xr:uid="{33259F64-AF3D-49B8-8CA4-AD0F25234695}"/>
    <hyperlink ref="B90" location="'T55'!A1" display="Tabell 55 " xr:uid="{0370B803-5457-4A64-BCC1-D9828DEE7603}"/>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387EC0-74FC-46B4-8F4A-69E228F6105B}">
  <dimension ref="A4:N35"/>
  <sheetViews>
    <sheetView zoomScale="80" zoomScaleNormal="80" workbookViewId="0">
      <selection activeCell="A35" sqref="A35"/>
    </sheetView>
  </sheetViews>
  <sheetFormatPr defaultRowHeight="14.15" x14ac:dyDescent="0.35"/>
  <sheetData>
    <row r="4" spans="14:14" x14ac:dyDescent="0.35">
      <c r="N4" s="274" t="s">
        <v>702</v>
      </c>
    </row>
    <row r="32" spans="1:1" x14ac:dyDescent="0.35">
      <c r="A32" s="275" t="s">
        <v>281</v>
      </c>
    </row>
    <row r="33" spans="1:1" x14ac:dyDescent="0.35">
      <c r="A33" s="14"/>
    </row>
    <row r="34" spans="1:1" x14ac:dyDescent="0.35">
      <c r="A34" t="s">
        <v>606</v>
      </c>
    </row>
    <row r="35" spans="1:1" x14ac:dyDescent="0.35">
      <c r="A35" t="s">
        <v>605</v>
      </c>
    </row>
  </sheetData>
  <hyperlinks>
    <hyperlink ref="N4" location="Innehåll!A1" display="Till innehållsförteckning" xr:uid="{B027398E-0797-40EA-9332-73F2ED2FCE1D}"/>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2"/>
  <dimension ref="A1:G22"/>
  <sheetViews>
    <sheetView workbookViewId="0">
      <selection activeCell="A2" sqref="A2"/>
    </sheetView>
  </sheetViews>
  <sheetFormatPr defaultRowHeight="14.15" x14ac:dyDescent="0.35"/>
  <cols>
    <col min="2" max="3" width="19.7109375" customWidth="1"/>
    <col min="4" max="4" width="16.42578125" customWidth="1"/>
  </cols>
  <sheetData>
    <row r="1" spans="1:7" x14ac:dyDescent="0.35">
      <c r="A1" s="278" t="s">
        <v>703</v>
      </c>
    </row>
    <row r="2" spans="1:7" x14ac:dyDescent="0.35">
      <c r="A2" s="270" t="s">
        <v>607</v>
      </c>
    </row>
    <row r="3" spans="1:7" ht="14.6" thickBot="1" x14ac:dyDescent="0.4">
      <c r="A3" s="14"/>
    </row>
    <row r="4" spans="1:7" ht="14.6" thickBot="1" x14ac:dyDescent="0.4">
      <c r="A4" s="46" t="s">
        <v>11</v>
      </c>
      <c r="B4" s="47" t="s">
        <v>1</v>
      </c>
      <c r="C4" s="47" t="s">
        <v>12</v>
      </c>
      <c r="D4" s="47" t="s">
        <v>3</v>
      </c>
      <c r="G4" s="274" t="s">
        <v>702</v>
      </c>
    </row>
    <row r="5" spans="1:7" x14ac:dyDescent="0.35">
      <c r="A5" s="48" t="s">
        <v>4</v>
      </c>
      <c r="B5" s="277">
        <v>1</v>
      </c>
      <c r="C5" s="277">
        <v>0</v>
      </c>
      <c r="D5" s="277">
        <v>1</v>
      </c>
    </row>
    <row r="6" spans="1:7" x14ac:dyDescent="0.35">
      <c r="A6" s="48" t="s">
        <v>5</v>
      </c>
      <c r="B6" s="277">
        <v>1</v>
      </c>
      <c r="C6" s="277">
        <v>1</v>
      </c>
      <c r="D6" s="277">
        <v>2</v>
      </c>
    </row>
    <row r="7" spans="1:7" x14ac:dyDescent="0.35">
      <c r="A7" s="48" t="s">
        <v>6</v>
      </c>
      <c r="B7" s="277">
        <v>1</v>
      </c>
      <c r="C7" s="277">
        <v>2</v>
      </c>
      <c r="D7" s="277">
        <v>3</v>
      </c>
    </row>
    <row r="8" spans="1:7" x14ac:dyDescent="0.35">
      <c r="A8" s="48" t="s">
        <v>7</v>
      </c>
      <c r="B8" s="277">
        <v>2</v>
      </c>
      <c r="C8" s="277">
        <v>0</v>
      </c>
      <c r="D8" s="277">
        <v>2</v>
      </c>
    </row>
    <row r="9" spans="1:7" x14ac:dyDescent="0.35">
      <c r="A9" s="48" t="s">
        <v>8</v>
      </c>
      <c r="B9" s="277">
        <v>14</v>
      </c>
      <c r="C9" s="277">
        <v>2</v>
      </c>
      <c r="D9" s="277">
        <v>16</v>
      </c>
    </row>
    <row r="10" spans="1:7" x14ac:dyDescent="0.35">
      <c r="A10" s="48">
        <v>2010</v>
      </c>
      <c r="B10" s="277">
        <v>2</v>
      </c>
      <c r="C10" s="277">
        <v>0</v>
      </c>
      <c r="D10" s="277">
        <v>2</v>
      </c>
    </row>
    <row r="11" spans="1:7" x14ac:dyDescent="0.35">
      <c r="A11" s="48">
        <v>2011</v>
      </c>
      <c r="B11" s="277">
        <v>2</v>
      </c>
      <c r="C11" s="277">
        <v>0</v>
      </c>
      <c r="D11" s="277">
        <v>2</v>
      </c>
    </row>
    <row r="12" spans="1:7" x14ac:dyDescent="0.35">
      <c r="A12" s="48">
        <v>2012</v>
      </c>
      <c r="B12" s="277">
        <v>1</v>
      </c>
      <c r="C12" s="277">
        <v>0</v>
      </c>
      <c r="D12" s="277">
        <v>1</v>
      </c>
    </row>
    <row r="13" spans="1:7" x14ac:dyDescent="0.35">
      <c r="A13" s="48">
        <v>2013</v>
      </c>
      <c r="B13" s="277">
        <v>0</v>
      </c>
      <c r="C13" s="277">
        <v>0</v>
      </c>
      <c r="D13" s="277">
        <v>0</v>
      </c>
    </row>
    <row r="14" spans="1:7" x14ac:dyDescent="0.35">
      <c r="A14" s="48">
        <v>2014</v>
      </c>
      <c r="B14" s="277">
        <v>1</v>
      </c>
      <c r="C14" s="277" t="s">
        <v>13</v>
      </c>
      <c r="D14" s="277">
        <v>2</v>
      </c>
    </row>
    <row r="15" spans="1:7" x14ac:dyDescent="0.35">
      <c r="A15" s="48">
        <v>2015</v>
      </c>
      <c r="B15" s="277">
        <v>0</v>
      </c>
      <c r="C15" s="277">
        <v>1</v>
      </c>
      <c r="D15" s="277">
        <v>1</v>
      </c>
    </row>
    <row r="16" spans="1:7" x14ac:dyDescent="0.35">
      <c r="A16" s="49">
        <v>2016</v>
      </c>
      <c r="B16" s="277">
        <v>0</v>
      </c>
      <c r="C16" s="277">
        <v>0</v>
      </c>
      <c r="D16" s="277">
        <v>0</v>
      </c>
    </row>
    <row r="17" spans="1:4" x14ac:dyDescent="0.35">
      <c r="A17" s="49">
        <v>2017</v>
      </c>
      <c r="B17" s="277">
        <v>2</v>
      </c>
      <c r="C17" s="277">
        <v>0</v>
      </c>
      <c r="D17" s="277">
        <v>2</v>
      </c>
    </row>
    <row r="18" spans="1:4" x14ac:dyDescent="0.35">
      <c r="A18" s="49">
        <v>2018</v>
      </c>
      <c r="B18" s="277">
        <v>0</v>
      </c>
      <c r="C18" s="277">
        <v>5</v>
      </c>
      <c r="D18" s="277">
        <v>5</v>
      </c>
    </row>
    <row r="19" spans="1:4" ht="14.6" thickBot="1" x14ac:dyDescent="0.4">
      <c r="A19" s="50" t="s">
        <v>3</v>
      </c>
      <c r="B19" s="51" t="s">
        <v>14</v>
      </c>
      <c r="C19" s="51">
        <v>12</v>
      </c>
      <c r="D19" s="51">
        <v>39</v>
      </c>
    </row>
    <row r="20" spans="1:4" x14ac:dyDescent="0.35">
      <c r="A20" s="279" t="s">
        <v>281</v>
      </c>
    </row>
    <row r="21" spans="1:4" x14ac:dyDescent="0.35">
      <c r="A21" s="279" t="s">
        <v>15</v>
      </c>
    </row>
    <row r="22" spans="1:4" x14ac:dyDescent="0.35">
      <c r="A22" s="279" t="s">
        <v>16</v>
      </c>
    </row>
  </sheetData>
  <hyperlinks>
    <hyperlink ref="G4" location="Innehåll!A1" display="Till innehållsförteckning" xr:uid="{5D768880-1306-4E3E-8AA4-6B4682A24FAD}"/>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E73CE9-FE52-4F76-AAF8-D34C75DBE248}">
  <dimension ref="A1:F22"/>
  <sheetViews>
    <sheetView workbookViewId="0">
      <selection activeCell="A2" sqref="A2"/>
    </sheetView>
  </sheetViews>
  <sheetFormatPr defaultRowHeight="14.15" x14ac:dyDescent="0.35"/>
  <cols>
    <col min="1" max="1" width="39" customWidth="1"/>
    <col min="2" max="3" width="15.0703125" customWidth="1"/>
    <col min="6" max="6" width="10.28515625" customWidth="1"/>
  </cols>
  <sheetData>
    <row r="1" spans="1:6" x14ac:dyDescent="0.35">
      <c r="A1" s="273" t="s">
        <v>297</v>
      </c>
      <c r="B1" s="20"/>
    </row>
    <row r="2" spans="1:6" x14ac:dyDescent="0.35">
      <c r="A2" s="210" t="s">
        <v>708</v>
      </c>
      <c r="B2" s="20"/>
      <c r="F2" s="175"/>
    </row>
    <row r="3" spans="1:6" s="210" customFormat="1" ht="14.6" thickBot="1" x14ac:dyDescent="0.4">
      <c r="B3" s="20"/>
      <c r="F3" s="175"/>
    </row>
    <row r="4" spans="1:6" ht="15.55" customHeight="1" thickBot="1" x14ac:dyDescent="0.4">
      <c r="A4" s="55" t="s">
        <v>283</v>
      </c>
      <c r="B4" s="56">
        <v>2015</v>
      </c>
      <c r="C4" s="56">
        <v>2018</v>
      </c>
      <c r="F4" s="274" t="s">
        <v>702</v>
      </c>
    </row>
    <row r="5" spans="1:6" ht="15.55" customHeight="1" thickBot="1" x14ac:dyDescent="0.4">
      <c r="A5" s="418" t="s">
        <v>284</v>
      </c>
      <c r="B5" s="418"/>
      <c r="C5" s="418"/>
    </row>
    <row r="6" spans="1:6" ht="15.55" customHeight="1" x14ac:dyDescent="0.35">
      <c r="A6" s="24" t="s">
        <v>285</v>
      </c>
      <c r="B6" s="25">
        <v>2938</v>
      </c>
      <c r="C6" s="25">
        <v>2936</v>
      </c>
    </row>
    <row r="7" spans="1:6" ht="15.55" customHeight="1" x14ac:dyDescent="0.35">
      <c r="A7" s="24" t="s">
        <v>286</v>
      </c>
      <c r="B7" s="57">
        <v>2</v>
      </c>
      <c r="C7" s="57">
        <v>1</v>
      </c>
    </row>
    <row r="8" spans="1:6" ht="15.55" customHeight="1" x14ac:dyDescent="0.35">
      <c r="A8" s="24" t="s">
        <v>287</v>
      </c>
      <c r="B8" s="57">
        <v>19</v>
      </c>
      <c r="C8" s="57">
        <v>25</v>
      </c>
    </row>
    <row r="9" spans="1:6" ht="15.55" customHeight="1" x14ac:dyDescent="0.35">
      <c r="A9" s="24" t="s">
        <v>288</v>
      </c>
      <c r="B9" s="57">
        <v>1</v>
      </c>
      <c r="C9" s="57">
        <v>2</v>
      </c>
      <c r="F9" s="210"/>
    </row>
    <row r="10" spans="1:6" ht="15.55" customHeight="1" thickBot="1" x14ac:dyDescent="0.4">
      <c r="A10" s="58" t="s">
        <v>289</v>
      </c>
      <c r="B10" s="59">
        <v>2960</v>
      </c>
      <c r="C10" s="59">
        <v>2964</v>
      </c>
    </row>
    <row r="11" spans="1:6" ht="15.55" customHeight="1" thickBot="1" x14ac:dyDescent="0.4">
      <c r="A11" s="418" t="s">
        <v>290</v>
      </c>
      <c r="B11" s="418"/>
      <c r="C11" s="60"/>
    </row>
    <row r="12" spans="1:6" ht="15.55" customHeight="1" x14ac:dyDescent="0.35">
      <c r="A12" s="24" t="s">
        <v>291</v>
      </c>
      <c r="B12" s="57">
        <v>382</v>
      </c>
      <c r="C12" s="57">
        <v>372</v>
      </c>
    </row>
    <row r="13" spans="1:6" ht="15.55" customHeight="1" x14ac:dyDescent="0.35">
      <c r="A13" s="24" t="s">
        <v>286</v>
      </c>
      <c r="B13" s="57">
        <v>6</v>
      </c>
      <c r="C13" s="57">
        <v>8</v>
      </c>
    </row>
    <row r="14" spans="1:6" ht="15.55" customHeight="1" x14ac:dyDescent="0.35">
      <c r="A14" s="24" t="s">
        <v>287</v>
      </c>
      <c r="B14" s="57">
        <v>49</v>
      </c>
      <c r="C14" s="57">
        <v>61</v>
      </c>
    </row>
    <row r="15" spans="1:6" ht="15.55" customHeight="1" x14ac:dyDescent="0.35">
      <c r="A15" s="24" t="s">
        <v>288</v>
      </c>
      <c r="B15" s="57">
        <v>2</v>
      </c>
      <c r="C15" s="57">
        <v>2</v>
      </c>
    </row>
    <row r="16" spans="1:6" ht="15.55" customHeight="1" thickBot="1" x14ac:dyDescent="0.4">
      <c r="A16" s="61" t="s">
        <v>292</v>
      </c>
      <c r="B16" s="62">
        <v>439</v>
      </c>
      <c r="C16" s="62">
        <v>443</v>
      </c>
    </row>
    <row r="17" spans="1:3" ht="15.55" customHeight="1" thickBot="1" x14ac:dyDescent="0.4">
      <c r="A17" s="61" t="s">
        <v>293</v>
      </c>
      <c r="B17" s="63">
        <v>3399</v>
      </c>
      <c r="C17" s="63">
        <v>3407</v>
      </c>
    </row>
    <row r="18" spans="1:3" x14ac:dyDescent="0.35">
      <c r="A18" s="280" t="s">
        <v>298</v>
      </c>
      <c r="B18" s="20"/>
    </row>
    <row r="19" spans="1:3" x14ac:dyDescent="0.35">
      <c r="A19" s="280" t="s">
        <v>294</v>
      </c>
      <c r="B19" s="20"/>
    </row>
    <row r="20" spans="1:3" x14ac:dyDescent="0.35">
      <c r="A20" s="280" t="s">
        <v>295</v>
      </c>
      <c r="B20" s="20"/>
    </row>
    <row r="21" spans="1:3" x14ac:dyDescent="0.35">
      <c r="A21" s="280" t="s">
        <v>296</v>
      </c>
      <c r="B21" s="20"/>
    </row>
    <row r="22" spans="1:3" x14ac:dyDescent="0.35">
      <c r="A22" s="20"/>
      <c r="B22" s="20"/>
    </row>
  </sheetData>
  <mergeCells count="2">
    <mergeCell ref="A5:C5"/>
    <mergeCell ref="A11:B11"/>
  </mergeCells>
  <hyperlinks>
    <hyperlink ref="F4" location="Innehåll!A1" display="Till innehållsförteckning" xr:uid="{91BF172E-E338-45B1-A0C5-FA2F055A1AC0}"/>
  </hyperlink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AA0884-5E19-4179-94B1-A05E542827DB}">
  <dimension ref="A4:H30"/>
  <sheetViews>
    <sheetView zoomScaleNormal="100" workbookViewId="0">
      <selection activeCell="A30" sqref="A30"/>
    </sheetView>
  </sheetViews>
  <sheetFormatPr defaultRowHeight="14.15" x14ac:dyDescent="0.35"/>
  <sheetData>
    <row r="4" spans="8:8" x14ac:dyDescent="0.35">
      <c r="H4" s="274" t="s">
        <v>702</v>
      </c>
    </row>
    <row r="27" spans="1:1" x14ac:dyDescent="0.35">
      <c r="A27" s="275" t="s">
        <v>298</v>
      </c>
    </row>
    <row r="28" spans="1:1" x14ac:dyDescent="0.35">
      <c r="A28" s="53"/>
    </row>
    <row r="29" spans="1:1" x14ac:dyDescent="0.35">
      <c r="A29" t="s">
        <v>608</v>
      </c>
    </row>
    <row r="30" spans="1:1" x14ac:dyDescent="0.35">
      <c r="A30" t="s">
        <v>609</v>
      </c>
    </row>
  </sheetData>
  <hyperlinks>
    <hyperlink ref="H4" location="Innehåll!A1" display="Till innehållsförteckning" xr:uid="{92A03014-5D86-4A5C-98DC-455BE0B9F340}"/>
  </hyperlink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BE3EF4-5F9F-4425-8A56-9048B0C1FE38}">
  <dimension ref="A3:K24"/>
  <sheetViews>
    <sheetView workbookViewId="0">
      <selection activeCell="J23" sqref="J23"/>
    </sheetView>
  </sheetViews>
  <sheetFormatPr defaultRowHeight="14.15" x14ac:dyDescent="0.35"/>
  <sheetData>
    <row r="3" spans="11:11" x14ac:dyDescent="0.35">
      <c r="K3" s="274" t="s">
        <v>702</v>
      </c>
    </row>
    <row r="21" spans="1:1" x14ac:dyDescent="0.35">
      <c r="A21" s="275" t="s">
        <v>309</v>
      </c>
    </row>
    <row r="23" spans="1:1" x14ac:dyDescent="0.35">
      <c r="A23" t="s">
        <v>611</v>
      </c>
    </row>
    <row r="24" spans="1:1" x14ac:dyDescent="0.35">
      <c r="A24" t="s">
        <v>670</v>
      </c>
    </row>
  </sheetData>
  <hyperlinks>
    <hyperlink ref="K3" location="Innehåll!A1" display="Till innehållsförteckning" xr:uid="{71946BAE-7BCF-41B2-A732-BC7A00C41CF3}"/>
  </hyperlinks>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716A22-6646-4A8E-8874-0F2A95D33BEA}">
  <dimension ref="A1:J28"/>
  <sheetViews>
    <sheetView workbookViewId="0">
      <selection activeCell="A2" sqref="A2"/>
    </sheetView>
  </sheetViews>
  <sheetFormatPr defaultRowHeight="14.15" x14ac:dyDescent="0.35"/>
  <cols>
    <col min="1" max="1" width="12.92578125" customWidth="1"/>
    <col min="2" max="7" width="17" customWidth="1"/>
  </cols>
  <sheetData>
    <row r="1" spans="1:10" x14ac:dyDescent="0.35">
      <c r="A1" t="s">
        <v>305</v>
      </c>
    </row>
    <row r="2" spans="1:10" x14ac:dyDescent="0.35">
      <c r="A2" t="s">
        <v>610</v>
      </c>
    </row>
    <row r="3" spans="1:10" ht="14.6" thickBot="1" x14ac:dyDescent="0.4"/>
    <row r="4" spans="1:10" ht="62.15" customHeight="1" thickBot="1" x14ac:dyDescent="0.4">
      <c r="A4" s="65" t="s">
        <v>100</v>
      </c>
      <c r="B4" s="65" t="s">
        <v>299</v>
      </c>
      <c r="C4" s="65" t="s">
        <v>300</v>
      </c>
      <c r="D4" s="65" t="s">
        <v>301</v>
      </c>
      <c r="E4" s="65" t="s">
        <v>302</v>
      </c>
      <c r="F4" s="65" t="s">
        <v>303</v>
      </c>
      <c r="G4" s="65" t="s">
        <v>304</v>
      </c>
    </row>
    <row r="5" spans="1:10" x14ac:dyDescent="0.35">
      <c r="A5" s="19" t="s">
        <v>57</v>
      </c>
      <c r="B5" s="15">
        <v>193050</v>
      </c>
      <c r="C5" s="6">
        <v>11.6</v>
      </c>
      <c r="D5" s="7">
        <v>45</v>
      </c>
      <c r="E5" s="15">
        <v>187017</v>
      </c>
      <c r="F5" s="6">
        <v>11.2</v>
      </c>
      <c r="G5" s="7">
        <v>45</v>
      </c>
    </row>
    <row r="6" spans="1:10" x14ac:dyDescent="0.35">
      <c r="A6" s="19" t="s">
        <v>162</v>
      </c>
      <c r="B6" s="15">
        <v>106069</v>
      </c>
      <c r="C6" s="6">
        <v>8.8000000000000007</v>
      </c>
      <c r="D6" s="7">
        <v>4</v>
      </c>
      <c r="E6" s="15">
        <v>112119</v>
      </c>
      <c r="F6" s="6">
        <v>9.1999999999999993</v>
      </c>
      <c r="G6" s="7">
        <v>4</v>
      </c>
      <c r="J6" s="274" t="s">
        <v>702</v>
      </c>
    </row>
    <row r="7" spans="1:10" x14ac:dyDescent="0.35">
      <c r="A7" s="19" t="s">
        <v>223</v>
      </c>
      <c r="B7" s="15">
        <v>84738</v>
      </c>
      <c r="C7" s="6">
        <v>9.6999999999999993</v>
      </c>
      <c r="D7" s="7">
        <v>16</v>
      </c>
      <c r="E7" s="15">
        <v>99007</v>
      </c>
      <c r="F7" s="6">
        <v>11.4</v>
      </c>
      <c r="G7" s="7">
        <v>16</v>
      </c>
    </row>
    <row r="8" spans="1:10" x14ac:dyDescent="0.35">
      <c r="A8" s="19" t="s">
        <v>224</v>
      </c>
      <c r="B8" s="15">
        <v>96661</v>
      </c>
      <c r="C8" s="6">
        <v>6.6</v>
      </c>
      <c r="D8" s="7">
        <v>30</v>
      </c>
      <c r="E8" s="15">
        <v>96713</v>
      </c>
      <c r="F8" s="6">
        <v>6.6</v>
      </c>
      <c r="G8" s="7">
        <v>30</v>
      </c>
    </row>
    <row r="9" spans="1:10" x14ac:dyDescent="0.35">
      <c r="A9" s="19" t="s">
        <v>225</v>
      </c>
      <c r="B9" s="15">
        <v>28634</v>
      </c>
      <c r="C9" s="6">
        <v>2.4</v>
      </c>
      <c r="D9" s="7">
        <v>6</v>
      </c>
      <c r="E9" s="15">
        <v>28632</v>
      </c>
      <c r="F9" s="6">
        <v>2.4</v>
      </c>
      <c r="G9" s="7">
        <v>6</v>
      </c>
    </row>
    <row r="10" spans="1:10" x14ac:dyDescent="0.35">
      <c r="A10" s="19" t="s">
        <v>226</v>
      </c>
      <c r="B10" s="15">
        <v>21588</v>
      </c>
      <c r="C10" s="6">
        <v>2.2999999999999998</v>
      </c>
      <c r="D10" s="7">
        <v>12</v>
      </c>
      <c r="E10" s="15">
        <v>21587</v>
      </c>
      <c r="F10" s="6">
        <v>2.2999999999999998</v>
      </c>
      <c r="G10" s="7">
        <v>12</v>
      </c>
    </row>
    <row r="11" spans="1:10" x14ac:dyDescent="0.35">
      <c r="A11" s="19" t="s">
        <v>227</v>
      </c>
      <c r="B11" s="15">
        <v>138865</v>
      </c>
      <c r="C11" s="6">
        <v>6.7</v>
      </c>
      <c r="D11" s="7">
        <v>10</v>
      </c>
      <c r="E11" s="15">
        <v>158846</v>
      </c>
      <c r="F11" s="6">
        <v>7.8</v>
      </c>
      <c r="G11" s="7">
        <v>19</v>
      </c>
    </row>
    <row r="12" spans="1:10" x14ac:dyDescent="0.35">
      <c r="A12" s="19" t="s">
        <v>228</v>
      </c>
      <c r="B12" s="15">
        <v>46716</v>
      </c>
      <c r="C12" s="6">
        <v>3</v>
      </c>
      <c r="D12" s="7">
        <v>2</v>
      </c>
      <c r="E12" s="15">
        <v>46426</v>
      </c>
      <c r="F12" s="6">
        <v>3.1</v>
      </c>
      <c r="G12" s="7">
        <v>2</v>
      </c>
    </row>
    <row r="13" spans="1:10" x14ac:dyDescent="0.35">
      <c r="A13" s="19" t="s">
        <v>229</v>
      </c>
      <c r="B13" s="15">
        <v>14336</v>
      </c>
      <c r="C13" s="6">
        <v>2.1</v>
      </c>
      <c r="D13" s="7">
        <v>30</v>
      </c>
      <c r="E13" s="15">
        <v>17641</v>
      </c>
      <c r="F13" s="6">
        <v>2.5</v>
      </c>
      <c r="G13" s="7">
        <v>38</v>
      </c>
    </row>
    <row r="14" spans="1:10" x14ac:dyDescent="0.35">
      <c r="A14" s="19" t="s">
        <v>153</v>
      </c>
      <c r="B14" s="15">
        <v>114333</v>
      </c>
      <c r="C14" s="6">
        <v>6.7</v>
      </c>
      <c r="D14" s="7">
        <v>7</v>
      </c>
      <c r="E14" s="15">
        <v>117026</v>
      </c>
      <c r="F14" s="6">
        <v>6.9</v>
      </c>
      <c r="G14" s="7">
        <v>7</v>
      </c>
    </row>
    <row r="15" spans="1:10" x14ac:dyDescent="0.35">
      <c r="A15" s="19" t="s">
        <v>230</v>
      </c>
      <c r="B15" s="15">
        <v>37167</v>
      </c>
      <c r="C15" s="6">
        <v>4.2</v>
      </c>
      <c r="D15" s="7">
        <v>7</v>
      </c>
      <c r="E15" s="15">
        <v>37167</v>
      </c>
      <c r="F15" s="6">
        <v>4.3</v>
      </c>
      <c r="G15" s="7">
        <v>7</v>
      </c>
    </row>
    <row r="16" spans="1:10" x14ac:dyDescent="0.35">
      <c r="A16" s="19" t="s">
        <v>231</v>
      </c>
      <c r="B16" s="15">
        <v>215248</v>
      </c>
      <c r="C16" s="6">
        <v>6.2</v>
      </c>
      <c r="D16" s="7">
        <v>19</v>
      </c>
      <c r="E16" s="15">
        <v>214698</v>
      </c>
      <c r="F16" s="6">
        <v>6.3</v>
      </c>
      <c r="G16" s="7">
        <v>18</v>
      </c>
    </row>
    <row r="17" spans="1:7" x14ac:dyDescent="0.35">
      <c r="A17" s="19" t="s">
        <v>232</v>
      </c>
      <c r="B17" s="15">
        <v>12967</v>
      </c>
      <c r="C17" s="6">
        <v>0.6</v>
      </c>
      <c r="D17" s="7">
        <v>7</v>
      </c>
      <c r="E17" s="15">
        <v>12967</v>
      </c>
      <c r="F17" s="6">
        <v>0.6</v>
      </c>
      <c r="G17" s="7">
        <v>7</v>
      </c>
    </row>
    <row r="18" spans="1:7" x14ac:dyDescent="0.35">
      <c r="A18" s="19" t="s">
        <v>211</v>
      </c>
      <c r="B18" s="15">
        <v>22136</v>
      </c>
      <c r="C18" s="6">
        <v>2.2999999999999998</v>
      </c>
      <c r="D18" s="7">
        <v>6</v>
      </c>
      <c r="E18" s="15">
        <v>22134</v>
      </c>
      <c r="F18" s="6">
        <v>2.2999999999999998</v>
      </c>
      <c r="G18" s="7">
        <v>6</v>
      </c>
    </row>
    <row r="19" spans="1:7" x14ac:dyDescent="0.35">
      <c r="A19" s="19" t="s">
        <v>233</v>
      </c>
      <c r="B19" s="15">
        <v>34882</v>
      </c>
      <c r="C19" s="6">
        <v>6.1</v>
      </c>
      <c r="D19" s="7">
        <v>21</v>
      </c>
      <c r="E19" s="15">
        <v>35112</v>
      </c>
      <c r="F19" s="6">
        <v>6.2</v>
      </c>
      <c r="G19" s="7">
        <v>21</v>
      </c>
    </row>
    <row r="20" spans="1:7" x14ac:dyDescent="0.35">
      <c r="A20" s="19" t="s">
        <v>234</v>
      </c>
      <c r="B20" s="15">
        <v>94541</v>
      </c>
      <c r="C20" s="6">
        <v>3.1</v>
      </c>
      <c r="D20" s="7">
        <v>23</v>
      </c>
      <c r="E20" s="15">
        <v>94406</v>
      </c>
      <c r="F20" s="6">
        <v>3.1</v>
      </c>
      <c r="G20" s="7">
        <v>23</v>
      </c>
    </row>
    <row r="21" spans="1:7" x14ac:dyDescent="0.35">
      <c r="A21" s="19" t="s">
        <v>235</v>
      </c>
      <c r="B21" s="15">
        <v>39581</v>
      </c>
      <c r="C21" s="6">
        <v>1.6</v>
      </c>
      <c r="D21" s="7">
        <v>24</v>
      </c>
      <c r="E21" s="15">
        <v>66198</v>
      </c>
      <c r="F21" s="6">
        <v>2.6</v>
      </c>
      <c r="G21" s="7">
        <v>17</v>
      </c>
    </row>
    <row r="22" spans="1:7" x14ac:dyDescent="0.35">
      <c r="A22" s="19" t="s">
        <v>236</v>
      </c>
      <c r="B22" s="15">
        <v>68295</v>
      </c>
      <c r="C22" s="6">
        <v>2.4</v>
      </c>
      <c r="D22" s="7">
        <v>24</v>
      </c>
      <c r="E22" s="15">
        <v>68331</v>
      </c>
      <c r="F22" s="6">
        <v>2.4</v>
      </c>
      <c r="G22" s="7">
        <v>23</v>
      </c>
    </row>
    <row r="23" spans="1:7" x14ac:dyDescent="0.35">
      <c r="A23" s="19" t="s">
        <v>237</v>
      </c>
      <c r="B23" s="15">
        <v>384728</v>
      </c>
      <c r="C23" s="6">
        <v>7.1</v>
      </c>
      <c r="D23" s="7">
        <v>7</v>
      </c>
      <c r="E23" s="15">
        <v>384728</v>
      </c>
      <c r="F23" s="6">
        <v>7.2</v>
      </c>
      <c r="G23" s="7">
        <v>7</v>
      </c>
    </row>
    <row r="24" spans="1:7" x14ac:dyDescent="0.35">
      <c r="A24" s="19" t="s">
        <v>238</v>
      </c>
      <c r="B24" s="15">
        <v>149807</v>
      </c>
      <c r="C24" s="6">
        <v>2.2000000000000002</v>
      </c>
      <c r="D24" s="7">
        <v>20</v>
      </c>
      <c r="E24" s="15">
        <v>149924</v>
      </c>
      <c r="F24" s="6">
        <v>2.2000000000000002</v>
      </c>
      <c r="G24" s="7">
        <v>20</v>
      </c>
    </row>
    <row r="25" spans="1:7" x14ac:dyDescent="0.35">
      <c r="A25" s="19" t="s">
        <v>239</v>
      </c>
      <c r="B25" s="15">
        <v>161552</v>
      </c>
      <c r="C25" s="6">
        <v>1.4</v>
      </c>
      <c r="D25" s="7">
        <v>17</v>
      </c>
      <c r="E25" s="15">
        <v>161450</v>
      </c>
      <c r="F25" s="6">
        <v>1.4</v>
      </c>
      <c r="G25" s="7">
        <v>17</v>
      </c>
    </row>
    <row r="26" spans="1:7" ht="14.6" thickBot="1" x14ac:dyDescent="0.4">
      <c r="A26" s="33" t="s">
        <v>3</v>
      </c>
      <c r="B26" s="16">
        <v>2065894</v>
      </c>
      <c r="C26" s="17">
        <v>3.9</v>
      </c>
      <c r="D26" s="64">
        <v>17</v>
      </c>
      <c r="E26" s="16">
        <v>2132131</v>
      </c>
      <c r="F26" s="17">
        <v>4</v>
      </c>
      <c r="G26" s="64">
        <v>17</v>
      </c>
    </row>
    <row r="28" spans="1:7" x14ac:dyDescent="0.35">
      <c r="A28" s="281" t="s">
        <v>306</v>
      </c>
    </row>
  </sheetData>
  <hyperlinks>
    <hyperlink ref="J6" location="Innehåll!A1" display="Till innehållsförteckning" xr:uid="{97AA2F5C-5542-463D-A9B2-701D5CB2F37C}"/>
  </hyperlink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FB5C9D-C298-46FC-B113-0742F5DF5311}">
  <sheetPr codeName="Blad4"/>
  <dimension ref="A1:I32"/>
  <sheetViews>
    <sheetView zoomScaleNormal="100" workbookViewId="0">
      <selection sqref="A1:XFD1"/>
    </sheetView>
  </sheetViews>
  <sheetFormatPr defaultRowHeight="14.15" x14ac:dyDescent="0.35"/>
  <cols>
    <col min="2" max="2" width="11.85546875" customWidth="1"/>
    <col min="3" max="3" width="13.85546875" customWidth="1"/>
    <col min="4" max="4" width="19.42578125" customWidth="1"/>
  </cols>
  <sheetData>
    <row r="1" spans="1:9" ht="13.3" customHeight="1" x14ac:dyDescent="0.35">
      <c r="A1" t="s">
        <v>614</v>
      </c>
    </row>
    <row r="2" spans="1:9" ht="13.3" customHeight="1" x14ac:dyDescent="0.35">
      <c r="A2" t="s">
        <v>615</v>
      </c>
    </row>
    <row r="3" spans="1:9" ht="13.3" customHeight="1" thickBot="1" x14ac:dyDescent="0.4"/>
    <row r="4" spans="1:9" ht="30" customHeight="1" thickBot="1" x14ac:dyDescent="0.4">
      <c r="A4" s="282" t="s">
        <v>100</v>
      </c>
      <c r="B4" s="283" t="s">
        <v>308</v>
      </c>
      <c r="C4" s="284" t="s">
        <v>105</v>
      </c>
      <c r="D4" s="283" t="s">
        <v>307</v>
      </c>
    </row>
    <row r="5" spans="1:9" x14ac:dyDescent="0.35">
      <c r="A5" s="116" t="s">
        <v>57</v>
      </c>
      <c r="B5" s="117">
        <v>3</v>
      </c>
      <c r="C5" s="285">
        <v>590.20000000000005</v>
      </c>
      <c r="D5" s="286">
        <v>3.5682092027392143E-2</v>
      </c>
      <c r="G5" s="274" t="s">
        <v>702</v>
      </c>
    </row>
    <row r="6" spans="1:9" x14ac:dyDescent="0.35">
      <c r="A6" s="116" t="s">
        <v>162</v>
      </c>
      <c r="B6" s="117">
        <v>2</v>
      </c>
      <c r="C6" s="285">
        <v>71.5</v>
      </c>
      <c r="D6" s="286">
        <v>5.9881092063619676E-3</v>
      </c>
    </row>
    <row r="7" spans="1:9" x14ac:dyDescent="0.35">
      <c r="A7" s="116" t="s">
        <v>223</v>
      </c>
      <c r="B7" s="117">
        <v>0</v>
      </c>
      <c r="C7" s="285">
        <v>0</v>
      </c>
      <c r="D7" s="286">
        <v>0</v>
      </c>
    </row>
    <row r="8" spans="1:9" x14ac:dyDescent="0.35">
      <c r="A8" s="116" t="s">
        <v>224</v>
      </c>
      <c r="B8" s="117">
        <v>2</v>
      </c>
      <c r="C8" s="285">
        <v>137.6</v>
      </c>
      <c r="D8" s="286">
        <v>9.4394891699698009E-3</v>
      </c>
    </row>
    <row r="9" spans="1:9" x14ac:dyDescent="0.35">
      <c r="A9" s="116" t="s">
        <v>225</v>
      </c>
      <c r="B9" s="117">
        <v>2</v>
      </c>
      <c r="C9" s="285">
        <v>94.8</v>
      </c>
      <c r="D9" s="286">
        <v>8.1073938919168087E-3</v>
      </c>
    </row>
    <row r="10" spans="1:9" x14ac:dyDescent="0.35">
      <c r="A10" s="116" t="s">
        <v>226</v>
      </c>
      <c r="B10" s="117">
        <v>1</v>
      </c>
      <c r="C10" s="285">
        <v>45.9</v>
      </c>
      <c r="D10" s="286">
        <v>4.8906841523719815E-3</v>
      </c>
    </row>
    <row r="11" spans="1:9" x14ac:dyDescent="0.35">
      <c r="A11" s="287" t="s">
        <v>227</v>
      </c>
      <c r="B11" s="102">
        <v>0</v>
      </c>
      <c r="C11" s="288">
        <v>0</v>
      </c>
      <c r="D11" s="286">
        <v>0</v>
      </c>
      <c r="E11" s="23"/>
      <c r="F11" s="23"/>
      <c r="G11" s="23"/>
      <c r="H11" s="23"/>
      <c r="I11" s="23"/>
    </row>
    <row r="12" spans="1:9" x14ac:dyDescent="0.35">
      <c r="A12" s="116" t="s">
        <v>228</v>
      </c>
      <c r="B12" s="117">
        <v>1</v>
      </c>
      <c r="C12" s="285">
        <v>32.799999999999997</v>
      </c>
      <c r="D12" s="286">
        <v>2.1520798736571643E-3</v>
      </c>
      <c r="E12" s="23"/>
      <c r="F12" s="23"/>
      <c r="G12" s="23"/>
      <c r="H12" s="23"/>
      <c r="I12" s="23"/>
    </row>
    <row r="13" spans="1:9" x14ac:dyDescent="0.35">
      <c r="A13" s="116" t="s">
        <v>229</v>
      </c>
      <c r="B13" s="117">
        <v>1</v>
      </c>
      <c r="C13" s="285">
        <v>101.9</v>
      </c>
      <c r="D13" s="286">
        <v>1.4699624214709724E-2</v>
      </c>
    </row>
    <row r="14" spans="1:9" x14ac:dyDescent="0.35">
      <c r="A14" s="116" t="s">
        <v>153</v>
      </c>
      <c r="B14" s="117">
        <v>1</v>
      </c>
      <c r="C14" s="285">
        <v>70</v>
      </c>
      <c r="D14" s="286">
        <v>4.109507815990331E-3</v>
      </c>
    </row>
    <row r="15" spans="1:9" x14ac:dyDescent="0.35">
      <c r="A15" s="116" t="s">
        <v>230</v>
      </c>
      <c r="B15" s="117">
        <v>3</v>
      </c>
      <c r="C15" s="285">
        <v>181.9</v>
      </c>
      <c r="D15" s="286">
        <v>2.0879534612506141E-2</v>
      </c>
    </row>
    <row r="16" spans="1:9" x14ac:dyDescent="0.35">
      <c r="A16" s="116" t="s">
        <v>231</v>
      </c>
      <c r="B16" s="117">
        <v>5</v>
      </c>
      <c r="C16" s="285">
        <v>253.8</v>
      </c>
      <c r="D16" s="286">
        <v>7.3918074425423867E-3</v>
      </c>
    </row>
    <row r="17" spans="1:4" x14ac:dyDescent="0.35">
      <c r="A17" s="116" t="s">
        <v>232</v>
      </c>
      <c r="B17" s="117">
        <v>2</v>
      </c>
      <c r="C17" s="285">
        <v>443.6</v>
      </c>
      <c r="D17" s="286">
        <v>2.0358784567710859E-2</v>
      </c>
    </row>
    <row r="18" spans="1:4" x14ac:dyDescent="0.35">
      <c r="A18" s="116" t="s">
        <v>211</v>
      </c>
      <c r="B18" s="117">
        <v>3</v>
      </c>
      <c r="C18" s="285">
        <v>353.5</v>
      </c>
      <c r="D18" s="286">
        <v>3.6695514427513641E-2</v>
      </c>
    </row>
    <row r="19" spans="1:4" x14ac:dyDescent="0.35">
      <c r="A19" s="116" t="s">
        <v>233</v>
      </c>
      <c r="B19" s="117">
        <v>2</v>
      </c>
      <c r="C19" s="285">
        <v>477.1</v>
      </c>
      <c r="D19" s="286">
        <v>8.4312651315673226E-2</v>
      </c>
    </row>
    <row r="20" spans="1:4" x14ac:dyDescent="0.35">
      <c r="A20" s="116" t="s">
        <v>234</v>
      </c>
      <c r="B20" s="117">
        <v>3</v>
      </c>
      <c r="C20" s="285">
        <v>131.9</v>
      </c>
      <c r="D20" s="286">
        <v>4.3642620211595566E-3</v>
      </c>
    </row>
    <row r="21" spans="1:4" x14ac:dyDescent="0.35">
      <c r="A21" s="116" t="s">
        <v>235</v>
      </c>
      <c r="B21" s="117">
        <v>3</v>
      </c>
      <c r="C21" s="285">
        <v>457.4</v>
      </c>
      <c r="D21" s="286">
        <v>1.8296724550292191E-2</v>
      </c>
    </row>
    <row r="22" spans="1:4" x14ac:dyDescent="0.35">
      <c r="A22" s="116" t="s">
        <v>236</v>
      </c>
      <c r="B22" s="117">
        <v>3</v>
      </c>
      <c r="C22" s="285">
        <v>34.200000000000003</v>
      </c>
      <c r="D22" s="286">
        <v>1.221590432160833E-3</v>
      </c>
    </row>
    <row r="23" spans="1:4" x14ac:dyDescent="0.35">
      <c r="A23" s="116" t="s">
        <v>237</v>
      </c>
      <c r="B23" s="117">
        <v>1</v>
      </c>
      <c r="C23" s="285">
        <v>2888.2</v>
      </c>
      <c r="D23" s="286">
        <v>5.3731094494320855E-2</v>
      </c>
    </row>
    <row r="24" spans="1:4" x14ac:dyDescent="0.35">
      <c r="A24" s="116" t="s">
        <v>238</v>
      </c>
      <c r="B24" s="117">
        <v>3</v>
      </c>
      <c r="C24" s="285">
        <v>989.2</v>
      </c>
      <c r="D24" s="286">
        <v>1.4823299733654136E-2</v>
      </c>
    </row>
    <row r="25" spans="1:4" x14ac:dyDescent="0.35">
      <c r="A25" s="116" t="s">
        <v>239</v>
      </c>
      <c r="B25" s="117">
        <v>2</v>
      </c>
      <c r="C25" s="285">
        <v>110.5</v>
      </c>
      <c r="D25" s="286">
        <v>9.8588304696925282E-4</v>
      </c>
    </row>
    <row r="26" spans="1:4" ht="14.6" thickBot="1" x14ac:dyDescent="0.4">
      <c r="A26" s="125" t="s">
        <v>3</v>
      </c>
      <c r="B26" s="105">
        <v>43</v>
      </c>
      <c r="C26" s="289">
        <v>7466</v>
      </c>
      <c r="D26" s="290">
        <v>1.4128115056825737E-2</v>
      </c>
    </row>
    <row r="27" spans="1:4" x14ac:dyDescent="0.35">
      <c r="A27" s="291" t="s">
        <v>309</v>
      </c>
    </row>
    <row r="32" spans="1:4" x14ac:dyDescent="0.35">
      <c r="C32" s="22"/>
    </row>
  </sheetData>
  <hyperlinks>
    <hyperlink ref="G5" location="Innehåll!A1" display="Till innehållsförteckning" xr:uid="{203477D3-B783-404A-AADA-16980AADCC59}"/>
  </hyperlink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6E6E9B-70D7-4DE7-A02E-9A490C8E1099}">
  <dimension ref="A2:L29"/>
  <sheetViews>
    <sheetView workbookViewId="0">
      <selection activeCell="A29" sqref="A29"/>
    </sheetView>
  </sheetViews>
  <sheetFormatPr defaultRowHeight="14.15" x14ac:dyDescent="0.35"/>
  <sheetData>
    <row r="2" spans="12:12" x14ac:dyDescent="0.35">
      <c r="L2" s="274" t="s">
        <v>702</v>
      </c>
    </row>
    <row r="26" spans="1:1" x14ac:dyDescent="0.35">
      <c r="A26" s="275" t="s">
        <v>309</v>
      </c>
    </row>
    <row r="27" spans="1:1" x14ac:dyDescent="0.35">
      <c r="A27" s="53"/>
    </row>
    <row r="28" spans="1:1" x14ac:dyDescent="0.35">
      <c r="A28" t="s">
        <v>612</v>
      </c>
    </row>
    <row r="29" spans="1:1" x14ac:dyDescent="0.35">
      <c r="A29" t="s">
        <v>613</v>
      </c>
    </row>
  </sheetData>
  <hyperlinks>
    <hyperlink ref="L2" location="Innehåll!A1" display="Till innehållsförteckning" xr:uid="{1A80EE4F-E5E9-4D84-B82E-435B776DE309}"/>
  </hyperlink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BFDEF8-26F0-4D5D-B400-492ED863D853}">
  <dimension ref="A1:J25"/>
  <sheetViews>
    <sheetView workbookViewId="0">
      <selection activeCell="A2" sqref="A2"/>
    </sheetView>
  </sheetViews>
  <sheetFormatPr defaultRowHeight="14.15" x14ac:dyDescent="0.35"/>
  <sheetData>
    <row r="1" spans="1:10" x14ac:dyDescent="0.35">
      <c r="A1" t="s">
        <v>671</v>
      </c>
    </row>
    <row r="2" spans="1:10" x14ac:dyDescent="0.35">
      <c r="A2" t="s">
        <v>616</v>
      </c>
    </row>
    <row r="3" spans="1:10" ht="14.6" thickBot="1" x14ac:dyDescent="0.4">
      <c r="A3" s="175"/>
    </row>
    <row r="4" spans="1:10" ht="14.6" thickBot="1" x14ac:dyDescent="0.4">
      <c r="A4" s="177" t="s">
        <v>77</v>
      </c>
      <c r="B4" s="156" t="s">
        <v>56</v>
      </c>
      <c r="C4" s="156" t="s">
        <v>67</v>
      </c>
      <c r="D4" s="156" t="s">
        <v>198</v>
      </c>
      <c r="E4" s="156" t="s">
        <v>48</v>
      </c>
      <c r="F4" s="156" t="s">
        <v>66</v>
      </c>
      <c r="G4" s="156" t="s">
        <v>3</v>
      </c>
    </row>
    <row r="5" spans="1:10" x14ac:dyDescent="0.35">
      <c r="A5" s="112">
        <v>2000</v>
      </c>
      <c r="B5" s="157">
        <v>1040</v>
      </c>
      <c r="C5" s="170">
        <v>525</v>
      </c>
      <c r="D5" s="157">
        <v>2700</v>
      </c>
      <c r="E5" s="157">
        <v>1203</v>
      </c>
      <c r="F5" s="170">
        <v>184</v>
      </c>
      <c r="G5" s="178">
        <v>5652</v>
      </c>
      <c r="J5" s="274" t="s">
        <v>702</v>
      </c>
    </row>
    <row r="6" spans="1:10" x14ac:dyDescent="0.35">
      <c r="A6" s="112">
        <v>2001</v>
      </c>
      <c r="B6" s="157">
        <v>1041</v>
      </c>
      <c r="C6" s="170">
        <v>547</v>
      </c>
      <c r="D6" s="157">
        <v>3248</v>
      </c>
      <c r="E6" s="157">
        <v>1225</v>
      </c>
      <c r="F6" s="170">
        <v>189</v>
      </c>
      <c r="G6" s="178">
        <v>6250</v>
      </c>
    </row>
    <row r="7" spans="1:10" x14ac:dyDescent="0.35">
      <c r="A7" s="112">
        <v>2002</v>
      </c>
      <c r="B7" s="157">
        <v>1062</v>
      </c>
      <c r="C7" s="170">
        <v>578</v>
      </c>
      <c r="D7" s="157">
        <v>3422</v>
      </c>
      <c r="E7" s="157">
        <v>1386</v>
      </c>
      <c r="F7" s="170">
        <v>195</v>
      </c>
      <c r="G7" s="178">
        <v>6643</v>
      </c>
    </row>
    <row r="8" spans="1:10" x14ac:dyDescent="0.35">
      <c r="A8" s="112">
        <v>2003</v>
      </c>
      <c r="B8" s="157">
        <v>1069</v>
      </c>
      <c r="C8" s="170">
        <v>604</v>
      </c>
      <c r="D8" s="157">
        <v>3982</v>
      </c>
      <c r="E8" s="157">
        <v>1466</v>
      </c>
      <c r="F8" s="170">
        <v>196</v>
      </c>
      <c r="G8" s="178">
        <v>7317</v>
      </c>
    </row>
    <row r="9" spans="1:10" x14ac:dyDescent="0.35">
      <c r="A9" s="112">
        <v>2004</v>
      </c>
      <c r="B9" s="157">
        <v>1109</v>
      </c>
      <c r="C9" s="170">
        <v>629</v>
      </c>
      <c r="D9" s="157">
        <v>4562</v>
      </c>
      <c r="E9" s="157">
        <v>1485</v>
      </c>
      <c r="F9" s="170">
        <v>198</v>
      </c>
      <c r="G9" s="178">
        <v>7983</v>
      </c>
    </row>
    <row r="10" spans="1:10" x14ac:dyDescent="0.35">
      <c r="A10" s="112">
        <v>2005</v>
      </c>
      <c r="B10" s="157">
        <v>1123</v>
      </c>
      <c r="C10" s="170">
        <v>903</v>
      </c>
      <c r="D10" s="157">
        <v>4768</v>
      </c>
      <c r="E10" s="157">
        <v>1504</v>
      </c>
      <c r="F10" s="170">
        <v>201</v>
      </c>
      <c r="G10" s="178">
        <v>8499</v>
      </c>
    </row>
    <row r="11" spans="1:10" x14ac:dyDescent="0.35">
      <c r="A11" s="112">
        <v>2006</v>
      </c>
      <c r="B11" s="157">
        <v>1133</v>
      </c>
      <c r="C11" s="170">
        <v>918</v>
      </c>
      <c r="D11" s="157">
        <v>5174</v>
      </c>
      <c r="E11" s="157">
        <v>1595</v>
      </c>
      <c r="F11" s="170">
        <v>238</v>
      </c>
      <c r="G11" s="178">
        <v>9058</v>
      </c>
    </row>
    <row r="12" spans="1:10" x14ac:dyDescent="0.35">
      <c r="A12" s="112">
        <v>2007</v>
      </c>
      <c r="B12" s="157">
        <v>1139</v>
      </c>
      <c r="C12" s="170">
        <v>940</v>
      </c>
      <c r="D12" s="157">
        <v>5316</v>
      </c>
      <c r="E12" s="157">
        <v>1605</v>
      </c>
      <c r="F12" s="170">
        <v>248</v>
      </c>
      <c r="G12" s="178">
        <v>9248</v>
      </c>
      <c r="J12" s="67"/>
    </row>
    <row r="13" spans="1:10" x14ac:dyDescent="0.35">
      <c r="A13" s="112">
        <v>2008</v>
      </c>
      <c r="B13" s="157">
        <v>1149</v>
      </c>
      <c r="C13" s="170">
        <v>980</v>
      </c>
      <c r="D13" s="157">
        <v>5408</v>
      </c>
      <c r="E13" s="157">
        <v>1610</v>
      </c>
      <c r="F13" s="170">
        <v>272</v>
      </c>
      <c r="G13" s="178">
        <v>9419</v>
      </c>
    </row>
    <row r="14" spans="1:10" x14ac:dyDescent="0.35">
      <c r="A14" s="112">
        <v>2009</v>
      </c>
      <c r="B14" s="157">
        <v>1239</v>
      </c>
      <c r="C14" s="157">
        <v>1073</v>
      </c>
      <c r="D14" s="157">
        <v>5548</v>
      </c>
      <c r="E14" s="157">
        <v>1750</v>
      </c>
      <c r="F14" s="170">
        <v>284</v>
      </c>
      <c r="G14" s="178">
        <v>9894</v>
      </c>
    </row>
    <row r="15" spans="1:10" x14ac:dyDescent="0.35">
      <c r="A15" s="112">
        <v>2010</v>
      </c>
      <c r="B15" s="157">
        <v>1542</v>
      </c>
      <c r="C15" s="157">
        <v>1116</v>
      </c>
      <c r="D15" s="157">
        <v>5741</v>
      </c>
      <c r="E15" s="157">
        <v>2038</v>
      </c>
      <c r="F15" s="170">
        <v>291</v>
      </c>
      <c r="G15" s="178">
        <v>10728</v>
      </c>
    </row>
    <row r="16" spans="1:10" x14ac:dyDescent="0.35">
      <c r="A16" s="112">
        <v>2011</v>
      </c>
      <c r="B16" s="157">
        <v>1556</v>
      </c>
      <c r="C16" s="157">
        <v>1267</v>
      </c>
      <c r="D16" s="157">
        <v>5760</v>
      </c>
      <c r="E16" s="157">
        <v>2045</v>
      </c>
      <c r="F16" s="170">
        <v>295</v>
      </c>
      <c r="G16" s="178">
        <v>10923</v>
      </c>
    </row>
    <row r="17" spans="1:7" x14ac:dyDescent="0.35">
      <c r="A17" s="112">
        <v>2012</v>
      </c>
      <c r="B17" s="157">
        <v>1557</v>
      </c>
      <c r="C17" s="157">
        <v>1313</v>
      </c>
      <c r="D17" s="157">
        <v>5834</v>
      </c>
      <c r="E17" s="157">
        <v>2070</v>
      </c>
      <c r="F17" s="170">
        <v>324</v>
      </c>
      <c r="G17" s="178">
        <v>11098</v>
      </c>
    </row>
    <row r="18" spans="1:7" x14ac:dyDescent="0.35">
      <c r="A18" s="112">
        <v>2013</v>
      </c>
      <c r="B18" s="157">
        <v>1562</v>
      </c>
      <c r="C18" s="157">
        <v>1331</v>
      </c>
      <c r="D18" s="157">
        <v>5917</v>
      </c>
      <c r="E18" s="157">
        <v>2189</v>
      </c>
      <c r="F18" s="170">
        <v>327</v>
      </c>
      <c r="G18" s="178">
        <v>11326</v>
      </c>
    </row>
    <row r="19" spans="1:7" x14ac:dyDescent="0.35">
      <c r="A19" s="112">
        <v>2014</v>
      </c>
      <c r="B19" s="157">
        <v>1622</v>
      </c>
      <c r="C19" s="157">
        <v>1343</v>
      </c>
      <c r="D19" s="157">
        <v>5987</v>
      </c>
      <c r="E19" s="157">
        <v>2213</v>
      </c>
      <c r="F19" s="170">
        <v>327</v>
      </c>
      <c r="G19" s="178">
        <v>11492</v>
      </c>
    </row>
    <row r="20" spans="1:7" x14ac:dyDescent="0.35">
      <c r="A20" s="112">
        <v>2015</v>
      </c>
      <c r="B20" s="157">
        <v>1674</v>
      </c>
      <c r="C20" s="157">
        <v>1366</v>
      </c>
      <c r="D20" s="157">
        <v>6070</v>
      </c>
      <c r="E20" s="157">
        <v>2226</v>
      </c>
      <c r="F20" s="170">
        <v>330</v>
      </c>
      <c r="G20" s="178">
        <v>11666</v>
      </c>
    </row>
    <row r="21" spans="1:7" x14ac:dyDescent="0.35">
      <c r="A21" s="112">
        <v>2016</v>
      </c>
      <c r="B21" s="157">
        <v>1715</v>
      </c>
      <c r="C21" s="157">
        <v>1370</v>
      </c>
      <c r="D21" s="157">
        <v>6208</v>
      </c>
      <c r="E21" s="157">
        <v>2241</v>
      </c>
      <c r="F21" s="170">
        <v>332</v>
      </c>
      <c r="G21" s="178">
        <v>11866</v>
      </c>
    </row>
    <row r="22" spans="1:7" x14ac:dyDescent="0.35">
      <c r="A22" s="112">
        <v>2017</v>
      </c>
      <c r="B22" s="157">
        <v>1836</v>
      </c>
      <c r="C22" s="157">
        <v>1405</v>
      </c>
      <c r="D22" s="157">
        <v>6257</v>
      </c>
      <c r="E22" s="157">
        <v>2246</v>
      </c>
      <c r="F22" s="170">
        <v>337</v>
      </c>
      <c r="G22" s="178">
        <v>12081</v>
      </c>
    </row>
    <row r="23" spans="1:7" ht="14.6" thickBot="1" x14ac:dyDescent="0.4">
      <c r="A23" s="179">
        <v>2018</v>
      </c>
      <c r="B23" s="180">
        <v>1855</v>
      </c>
      <c r="C23" s="180">
        <v>1415</v>
      </c>
      <c r="D23" s="180">
        <v>6411</v>
      </c>
      <c r="E23" s="180">
        <v>2269</v>
      </c>
      <c r="F23" s="181">
        <v>341</v>
      </c>
      <c r="G23" s="182">
        <v>12291</v>
      </c>
    </row>
    <row r="24" spans="1:7" x14ac:dyDescent="0.35">
      <c r="A24" s="279" t="s">
        <v>704</v>
      </c>
    </row>
    <row r="25" spans="1:7" x14ac:dyDescent="0.35">
      <c r="A25" s="279" t="s">
        <v>705</v>
      </c>
    </row>
  </sheetData>
  <hyperlinks>
    <hyperlink ref="J5" location="Innehåll!A1" display="Till innehållsförteckning" xr:uid="{170B1F02-3AE3-4245-9107-7D63812E2A98}"/>
  </hyperlink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3"/>
  <dimension ref="A1:H20"/>
  <sheetViews>
    <sheetView workbookViewId="0">
      <selection activeCell="A2" sqref="A2"/>
    </sheetView>
  </sheetViews>
  <sheetFormatPr defaultRowHeight="14.15" x14ac:dyDescent="0.35"/>
  <cols>
    <col min="2" max="2" width="10.7109375" customWidth="1"/>
    <col min="3" max="3" width="19.5" customWidth="1"/>
    <col min="4" max="4" width="15.140625" customWidth="1"/>
    <col min="5" max="5" width="12.42578125" customWidth="1"/>
  </cols>
  <sheetData>
    <row r="1" spans="1:8" x14ac:dyDescent="0.35">
      <c r="A1" s="267" t="s">
        <v>617</v>
      </c>
      <c r="B1" s="18"/>
      <c r="C1" s="18"/>
      <c r="D1" s="18"/>
    </row>
    <row r="2" spans="1:8" x14ac:dyDescent="0.35">
      <c r="A2" s="267" t="s">
        <v>706</v>
      </c>
      <c r="B2" s="18"/>
      <c r="C2" s="18"/>
      <c r="D2" s="18"/>
    </row>
    <row r="3" spans="1:8" ht="14.6" thickBot="1" x14ac:dyDescent="0.4">
      <c r="A3" s="18"/>
      <c r="B3" s="18"/>
      <c r="C3" s="18"/>
      <c r="D3" s="18"/>
    </row>
    <row r="4" spans="1:8" ht="14.6" thickBot="1" x14ac:dyDescent="0.4">
      <c r="A4" s="68" t="s">
        <v>77</v>
      </c>
      <c r="B4" s="68" t="s">
        <v>100</v>
      </c>
      <c r="C4" s="68" t="s">
        <v>240</v>
      </c>
      <c r="D4" s="65" t="s">
        <v>241</v>
      </c>
      <c r="E4" s="68" t="s">
        <v>242</v>
      </c>
    </row>
    <row r="5" spans="1:8" x14ac:dyDescent="0.35">
      <c r="A5" s="83">
        <v>1991</v>
      </c>
      <c r="B5" s="83" t="s">
        <v>57</v>
      </c>
      <c r="C5" s="83" t="s">
        <v>244</v>
      </c>
      <c r="D5" s="81" t="s">
        <v>245</v>
      </c>
      <c r="E5" s="83" t="s">
        <v>243</v>
      </c>
      <c r="H5" s="274" t="s">
        <v>702</v>
      </c>
    </row>
    <row r="6" spans="1:8" x14ac:dyDescent="0.35">
      <c r="A6" s="83">
        <v>1993</v>
      </c>
      <c r="B6" s="83" t="s">
        <v>57</v>
      </c>
      <c r="C6" s="83" t="s">
        <v>247</v>
      </c>
      <c r="D6" s="81" t="s">
        <v>248</v>
      </c>
      <c r="E6" s="83" t="s">
        <v>243</v>
      </c>
    </row>
    <row r="7" spans="1:8" x14ac:dyDescent="0.35">
      <c r="A7" s="83">
        <v>1993</v>
      </c>
      <c r="B7" s="83" t="s">
        <v>51</v>
      </c>
      <c r="C7" s="83" t="s">
        <v>249</v>
      </c>
      <c r="D7" s="81" t="s">
        <v>250</v>
      </c>
      <c r="E7" s="83" t="s">
        <v>243</v>
      </c>
    </row>
    <row r="8" spans="1:8" x14ac:dyDescent="0.35">
      <c r="A8" s="83">
        <v>1994</v>
      </c>
      <c r="B8" s="83" t="s">
        <v>198</v>
      </c>
      <c r="C8" s="83" t="s">
        <v>251</v>
      </c>
      <c r="D8" s="81" t="s">
        <v>252</v>
      </c>
      <c r="E8" s="83" t="s">
        <v>243</v>
      </c>
    </row>
    <row r="9" spans="1:8" x14ac:dyDescent="0.35">
      <c r="A9" s="83">
        <v>1994</v>
      </c>
      <c r="B9" s="83" t="s">
        <v>57</v>
      </c>
      <c r="C9" s="83" t="s">
        <v>253</v>
      </c>
      <c r="D9" s="81" t="s">
        <v>254</v>
      </c>
      <c r="E9" s="83" t="s">
        <v>243</v>
      </c>
    </row>
    <row r="10" spans="1:8" x14ac:dyDescent="0.35">
      <c r="A10" s="83">
        <v>1995</v>
      </c>
      <c r="B10" s="83" t="s">
        <v>69</v>
      </c>
      <c r="C10" s="83" t="s">
        <v>255</v>
      </c>
      <c r="D10" s="81" t="s">
        <v>256</v>
      </c>
      <c r="E10" s="83" t="s">
        <v>243</v>
      </c>
    </row>
    <row r="11" spans="1:8" x14ac:dyDescent="0.35">
      <c r="A11" s="83">
        <v>1996</v>
      </c>
      <c r="B11" s="83" t="s">
        <v>148</v>
      </c>
      <c r="C11" s="83" t="s">
        <v>257</v>
      </c>
      <c r="D11" s="81" t="s">
        <v>258</v>
      </c>
      <c r="E11" s="83" t="s">
        <v>259</v>
      </c>
    </row>
    <row r="12" spans="1:8" x14ac:dyDescent="0.35">
      <c r="A12" s="83">
        <v>1996</v>
      </c>
      <c r="B12" s="83" t="s">
        <v>148</v>
      </c>
      <c r="C12" s="83" t="s">
        <v>260</v>
      </c>
      <c r="D12" s="81" t="s">
        <v>261</v>
      </c>
      <c r="E12" s="83" t="s">
        <v>243</v>
      </c>
    </row>
    <row r="13" spans="1:8" x14ac:dyDescent="0.35">
      <c r="A13" s="83">
        <v>1998</v>
      </c>
      <c r="B13" s="83" t="s">
        <v>74</v>
      </c>
      <c r="C13" s="83" t="s">
        <v>262</v>
      </c>
      <c r="D13" s="81" t="s">
        <v>263</v>
      </c>
      <c r="E13" s="83" t="s">
        <v>243</v>
      </c>
    </row>
    <row r="14" spans="1:8" x14ac:dyDescent="0.35">
      <c r="A14" s="83">
        <v>2000</v>
      </c>
      <c r="B14" s="83" t="s">
        <v>264</v>
      </c>
      <c r="C14" s="83" t="s">
        <v>265</v>
      </c>
      <c r="D14" s="81" t="s">
        <v>266</v>
      </c>
      <c r="E14" s="83" t="s">
        <v>243</v>
      </c>
    </row>
    <row r="15" spans="1:8" x14ac:dyDescent="0.35">
      <c r="A15" s="83">
        <v>2000</v>
      </c>
      <c r="B15" s="83" t="s">
        <v>183</v>
      </c>
      <c r="C15" s="83" t="s">
        <v>267</v>
      </c>
      <c r="D15" s="81" t="s">
        <v>258</v>
      </c>
      <c r="E15" s="83" t="s">
        <v>246</v>
      </c>
    </row>
    <row r="16" spans="1:8" x14ac:dyDescent="0.35">
      <c r="A16" s="83">
        <v>2001</v>
      </c>
      <c r="B16" s="83" t="s">
        <v>71</v>
      </c>
      <c r="C16" s="83" t="s">
        <v>268</v>
      </c>
      <c r="D16" s="81" t="s">
        <v>269</v>
      </c>
      <c r="E16" s="83" t="s">
        <v>243</v>
      </c>
    </row>
    <row r="17" spans="1:5" x14ac:dyDescent="0.35">
      <c r="A17" s="83">
        <v>2004</v>
      </c>
      <c r="B17" s="83" t="s">
        <v>67</v>
      </c>
      <c r="C17" s="116" t="s">
        <v>270</v>
      </c>
      <c r="D17" s="81" t="s">
        <v>254</v>
      </c>
      <c r="E17" s="83" t="s">
        <v>243</v>
      </c>
    </row>
    <row r="18" spans="1:5" x14ac:dyDescent="0.35">
      <c r="A18" s="83">
        <v>2005</v>
      </c>
      <c r="B18" s="83" t="s">
        <v>148</v>
      </c>
      <c r="C18" s="83" t="s">
        <v>271</v>
      </c>
      <c r="D18" s="81" t="s">
        <v>272</v>
      </c>
      <c r="E18" s="83" t="s">
        <v>243</v>
      </c>
    </row>
    <row r="19" spans="1:5" ht="14.6" thickBot="1" x14ac:dyDescent="0.4">
      <c r="A19" s="168">
        <v>2012</v>
      </c>
      <c r="B19" s="168" t="s">
        <v>122</v>
      </c>
      <c r="C19" s="168" t="s">
        <v>273</v>
      </c>
      <c r="D19" s="183" t="s">
        <v>274</v>
      </c>
      <c r="E19" s="168" t="s">
        <v>243</v>
      </c>
    </row>
    <row r="20" spans="1:5" x14ac:dyDescent="0.35">
      <c r="A20" s="279" t="s">
        <v>309</v>
      </c>
      <c r="B20" s="18"/>
      <c r="C20" s="18"/>
      <c r="D20" s="18"/>
      <c r="E20" s="18"/>
    </row>
  </sheetData>
  <hyperlinks>
    <hyperlink ref="D14" r:id="rId1" tooltip="3000 f.Kr." display="https://sv.wikipedia.org/wiki/3000_f.Kr." xr:uid="{AF520D9B-1E5F-4C34-968D-9E2FAA073ED7}"/>
    <hyperlink ref="H5" location="Innehåll!A1" display="Till innehållsförteckning" xr:uid="{4B587A48-94BD-4C3B-8251-A94D3771C8FB}"/>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E11975-42CA-4FE5-8A16-7482B5C0E494}">
  <dimension ref="A2:K30"/>
  <sheetViews>
    <sheetView workbookViewId="0">
      <selection activeCell="A25" sqref="A25"/>
    </sheetView>
  </sheetViews>
  <sheetFormatPr defaultRowHeight="14.15" x14ac:dyDescent="0.35"/>
  <sheetData>
    <row r="2" spans="11:11" x14ac:dyDescent="0.35">
      <c r="K2" s="274" t="s">
        <v>702</v>
      </c>
    </row>
    <row r="22" spans="1:1" x14ac:dyDescent="0.35">
      <c r="A22" s="275" t="s">
        <v>343</v>
      </c>
    </row>
    <row r="24" spans="1:1" x14ac:dyDescent="0.35">
      <c r="A24" t="s">
        <v>596</v>
      </c>
    </row>
    <row r="25" spans="1:1" x14ac:dyDescent="0.35">
      <c r="A25" t="s">
        <v>597</v>
      </c>
    </row>
    <row r="27" spans="1:1" x14ac:dyDescent="0.35">
      <c r="A27" s="52"/>
    </row>
    <row r="28" spans="1:1" x14ac:dyDescent="0.35">
      <c r="A28" s="53"/>
    </row>
    <row r="30" spans="1:1" x14ac:dyDescent="0.35">
      <c r="A30" s="14"/>
    </row>
  </sheetData>
  <hyperlinks>
    <hyperlink ref="K2" location="Innehåll!A1" display="Till innehållsförteckning" xr:uid="{C8EC50E4-8024-492E-9071-AFFFE3D078D9}"/>
  </hyperlinks>
  <pageMargins left="0.7" right="0.7" top="0.75" bottom="0.75" header="0.3" footer="0.3"/>
  <pageSetup paperSize="9"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3C4E2F-F152-49FD-8F6C-6D904F7703DD}">
  <dimension ref="A3:M29"/>
  <sheetViews>
    <sheetView workbookViewId="0">
      <selection activeCell="A29" sqref="A29"/>
    </sheetView>
  </sheetViews>
  <sheetFormatPr defaultRowHeight="14.15" x14ac:dyDescent="0.35"/>
  <sheetData>
    <row r="3" spans="13:13" x14ac:dyDescent="0.35">
      <c r="M3" s="274" t="s">
        <v>702</v>
      </c>
    </row>
    <row r="26" spans="1:1" x14ac:dyDescent="0.35">
      <c r="A26" s="275" t="s">
        <v>621</v>
      </c>
    </row>
    <row r="28" spans="1:1" x14ac:dyDescent="0.35">
      <c r="A28" t="s">
        <v>618</v>
      </c>
    </row>
    <row r="29" spans="1:1" x14ac:dyDescent="0.35">
      <c r="A29" t="s">
        <v>619</v>
      </c>
    </row>
  </sheetData>
  <hyperlinks>
    <hyperlink ref="M3" location="Innehåll!A1" display="Till innehållsförteckning" xr:uid="{F150F2AA-43F5-4F5E-921A-07587E7C8F8D}"/>
  </hyperlinks>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95A38B-41EE-4842-B621-7BF2A0850281}">
  <dimension ref="A2:M27"/>
  <sheetViews>
    <sheetView workbookViewId="0">
      <selection activeCell="A24" sqref="A24"/>
    </sheetView>
  </sheetViews>
  <sheetFormatPr defaultRowHeight="14.15" x14ac:dyDescent="0.35"/>
  <sheetData>
    <row r="2" spans="13:13" x14ac:dyDescent="0.35">
      <c r="M2" s="274" t="s">
        <v>702</v>
      </c>
    </row>
    <row r="21" spans="1:1" x14ac:dyDescent="0.35">
      <c r="A21" s="275" t="s">
        <v>621</v>
      </c>
    </row>
    <row r="22" spans="1:1" x14ac:dyDescent="0.35">
      <c r="A22" s="66"/>
    </row>
    <row r="23" spans="1:1" x14ac:dyDescent="0.35">
      <c r="A23" t="s">
        <v>311</v>
      </c>
    </row>
    <row r="24" spans="1:1" x14ac:dyDescent="0.35">
      <c r="A24" t="s">
        <v>620</v>
      </c>
    </row>
    <row r="26" spans="1:1" x14ac:dyDescent="0.35">
      <c r="A26" s="275" t="s">
        <v>622</v>
      </c>
    </row>
    <row r="27" spans="1:1" x14ac:dyDescent="0.35">
      <c r="A27" s="275" t="s">
        <v>460</v>
      </c>
    </row>
  </sheetData>
  <hyperlinks>
    <hyperlink ref="M2" location="Innehåll!A1" display="Till innehållsförteckning" xr:uid="{C7DC9316-1C25-4EF7-A1A2-B28819CDBFD0}"/>
  </hyperlinks>
  <pageMargins left="0.7" right="0.7" top="0.75" bottom="0.75" header="0.3" footer="0.3"/>
  <pageSetup paperSize="9"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A7E277-B7A1-457B-B9DD-F77DC5F674C9}">
  <dimension ref="A3:K22"/>
  <sheetViews>
    <sheetView workbookViewId="0">
      <selection activeCell="A21" sqref="A21"/>
    </sheetView>
  </sheetViews>
  <sheetFormatPr defaultRowHeight="14.15" x14ac:dyDescent="0.35"/>
  <sheetData>
    <row r="3" spans="11:11" x14ac:dyDescent="0.35">
      <c r="K3" s="274" t="s">
        <v>702</v>
      </c>
    </row>
    <row r="18" spans="1:1" x14ac:dyDescent="0.35">
      <c r="A18" s="275" t="s">
        <v>313</v>
      </c>
    </row>
    <row r="20" spans="1:1" x14ac:dyDescent="0.35">
      <c r="A20" t="s">
        <v>312</v>
      </c>
    </row>
    <row r="21" spans="1:1" x14ac:dyDescent="0.35">
      <c r="A21" t="s">
        <v>623</v>
      </c>
    </row>
    <row r="22" spans="1:1" x14ac:dyDescent="0.35">
      <c r="A22" s="14"/>
    </row>
  </sheetData>
  <hyperlinks>
    <hyperlink ref="K3" location="Innehåll!A1" display="Till innehållsförteckning" xr:uid="{94893C1D-704A-4CCA-A995-A1E5F4B095B1}"/>
  </hyperlinks>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B2DA1E-EDFF-4645-927B-3139DFA65251}">
  <dimension ref="A3:L31"/>
  <sheetViews>
    <sheetView zoomScale="90" zoomScaleNormal="90" workbookViewId="0">
      <selection activeCell="A31" sqref="A31"/>
    </sheetView>
  </sheetViews>
  <sheetFormatPr defaultRowHeight="14.15" x14ac:dyDescent="0.35"/>
  <sheetData>
    <row r="3" spans="12:12" x14ac:dyDescent="0.35">
      <c r="L3" s="274" t="s">
        <v>702</v>
      </c>
    </row>
    <row r="28" spans="1:1" x14ac:dyDescent="0.35">
      <c r="A28" s="275" t="s">
        <v>313</v>
      </c>
    </row>
    <row r="29" spans="1:1" x14ac:dyDescent="0.35">
      <c r="A29" s="53"/>
    </row>
    <row r="30" spans="1:1" x14ac:dyDescent="0.35">
      <c r="A30" t="s">
        <v>314</v>
      </c>
    </row>
    <row r="31" spans="1:1" x14ac:dyDescent="0.35">
      <c r="A31" t="s">
        <v>624</v>
      </c>
    </row>
  </sheetData>
  <hyperlinks>
    <hyperlink ref="L3" location="Innehåll!A1" display="Till innehållsförteckning" xr:uid="{3BC425BC-2855-4E6D-AF42-5064BDFBFD8E}"/>
  </hyperlinks>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8415B2-7259-41F4-BE5A-3DFEE93F7EF3}">
  <dimension ref="A2:K22"/>
  <sheetViews>
    <sheetView workbookViewId="0">
      <selection activeCell="A21" sqref="A21"/>
    </sheetView>
  </sheetViews>
  <sheetFormatPr defaultRowHeight="14.15" x14ac:dyDescent="0.35"/>
  <sheetData>
    <row r="2" spans="1:11" x14ac:dyDescent="0.35">
      <c r="K2" s="274" t="s">
        <v>702</v>
      </c>
    </row>
    <row r="16" spans="1:11" x14ac:dyDescent="0.35">
      <c r="A16" t="s">
        <v>310</v>
      </c>
    </row>
    <row r="18" spans="1:1" x14ac:dyDescent="0.35">
      <c r="A18" s="275" t="s">
        <v>625</v>
      </c>
    </row>
    <row r="20" spans="1:1" x14ac:dyDescent="0.35">
      <c r="A20" t="s">
        <v>315</v>
      </c>
    </row>
    <row r="21" spans="1:1" x14ac:dyDescent="0.35">
      <c r="A21" t="s">
        <v>626</v>
      </c>
    </row>
    <row r="22" spans="1:1" x14ac:dyDescent="0.35">
      <c r="A22" s="14"/>
    </row>
  </sheetData>
  <hyperlinks>
    <hyperlink ref="K2" location="Innehåll!A1" display="Till innehållsförteckning" xr:uid="{AD6BEFDD-7908-43C1-90AB-71B16EA5D3CC}"/>
  </hyperlinks>
  <pageMargins left="0.7" right="0.7" top="0.75" bottom="0.75" header="0.3" footer="0.3"/>
  <pageSetup paperSize="9"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6C4C86-1D35-40D7-9E7B-2D84E49FEDDC}">
  <dimension ref="A3:K28"/>
  <sheetViews>
    <sheetView workbookViewId="0">
      <selection activeCell="A22" sqref="A22"/>
    </sheetView>
  </sheetViews>
  <sheetFormatPr defaultRowHeight="14.15" x14ac:dyDescent="0.35"/>
  <sheetData>
    <row r="3" spans="11:11" x14ac:dyDescent="0.35">
      <c r="K3" s="274" t="s">
        <v>702</v>
      </c>
    </row>
    <row r="18" spans="1:1" s="210" customFormat="1" x14ac:dyDescent="0.35"/>
    <row r="19" spans="1:1" x14ac:dyDescent="0.35">
      <c r="A19" s="275" t="s">
        <v>621</v>
      </c>
    </row>
    <row r="21" spans="1:1" x14ac:dyDescent="0.35">
      <c r="A21" t="s">
        <v>627</v>
      </c>
    </row>
    <row r="22" spans="1:1" x14ac:dyDescent="0.35">
      <c r="A22" t="s">
        <v>628</v>
      </c>
    </row>
    <row r="28" spans="1:1" x14ac:dyDescent="0.35">
      <c r="A28" s="14"/>
    </row>
  </sheetData>
  <hyperlinks>
    <hyperlink ref="K3" location="Innehåll!A1" display="Till innehållsförteckning" xr:uid="{0E961EF6-9981-4D76-A83B-51AF09A872B2}"/>
  </hyperlinks>
  <pageMargins left="0.7" right="0.7" top="0.75" bottom="0.75" header="0.3" footer="0.3"/>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CB0C10-CFA6-4885-A803-2AABF01ABE9E}">
  <dimension ref="A3:L27"/>
  <sheetViews>
    <sheetView workbookViewId="0">
      <selection activeCell="C25" sqref="C25"/>
    </sheetView>
  </sheetViews>
  <sheetFormatPr defaultRowHeight="14.15" x14ac:dyDescent="0.35"/>
  <sheetData>
    <row r="3" spans="12:12" x14ac:dyDescent="0.35">
      <c r="L3" s="274" t="s">
        <v>702</v>
      </c>
    </row>
    <row r="24" spans="1:1" x14ac:dyDescent="0.35">
      <c r="A24" s="275" t="s">
        <v>621</v>
      </c>
    </row>
    <row r="26" spans="1:1" x14ac:dyDescent="0.35">
      <c r="A26" t="s">
        <v>630</v>
      </c>
    </row>
    <row r="27" spans="1:1" x14ac:dyDescent="0.35">
      <c r="A27" t="s">
        <v>629</v>
      </c>
    </row>
  </sheetData>
  <hyperlinks>
    <hyperlink ref="L3" location="Innehåll!A1" display="Till innehållsförteckning" xr:uid="{B414F8E8-4F35-47B6-A12E-DFDABB7342EC}"/>
  </hyperlinks>
  <pageMargins left="0.7" right="0.7" top="0.75" bottom="0.75" header="0.3" footer="0.3"/>
  <pageSetup paperSize="9" orientation="portrait"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2B8CD3-7CDC-4ABF-BD8A-346D8C773BB8}">
  <dimension ref="A3:J28"/>
  <sheetViews>
    <sheetView workbookViewId="0">
      <selection activeCell="K15" sqref="K15"/>
    </sheetView>
  </sheetViews>
  <sheetFormatPr defaultRowHeight="14.15" x14ac:dyDescent="0.35"/>
  <sheetData>
    <row r="3" spans="10:10" x14ac:dyDescent="0.35">
      <c r="J3" s="274" t="s">
        <v>702</v>
      </c>
    </row>
    <row r="20" spans="1:1" x14ac:dyDescent="0.35">
      <c r="A20" s="275" t="s">
        <v>631</v>
      </c>
    </row>
    <row r="22" spans="1:1" x14ac:dyDescent="0.35">
      <c r="A22" t="s">
        <v>780</v>
      </c>
    </row>
    <row r="23" spans="1:1" x14ac:dyDescent="0.35">
      <c r="A23" t="s">
        <v>976</v>
      </c>
    </row>
    <row r="25" spans="1:1" x14ac:dyDescent="0.35">
      <c r="A25" s="275" t="s">
        <v>316</v>
      </c>
    </row>
    <row r="28" spans="1:1" x14ac:dyDescent="0.35">
      <c r="A28" s="14"/>
    </row>
  </sheetData>
  <hyperlinks>
    <hyperlink ref="J3" location="Innehåll!A1" display="Till innehållsförteckning" xr:uid="{5B883771-891D-45B3-A96A-822CB3C714A8}"/>
  </hyperlinks>
  <pageMargins left="0.7" right="0.7" top="0.75" bottom="0.75" header="0.3" footer="0.3"/>
  <pageSetup paperSize="9" orientation="portrait"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D6859F-3EE1-4721-93DD-19E073487EEA}">
  <dimension ref="A3:K30"/>
  <sheetViews>
    <sheetView workbookViewId="0">
      <selection activeCell="K7" sqref="K7"/>
    </sheetView>
  </sheetViews>
  <sheetFormatPr defaultRowHeight="14.15" x14ac:dyDescent="0.35"/>
  <sheetData>
    <row r="3" spans="11:11" x14ac:dyDescent="0.35">
      <c r="K3" s="274" t="s">
        <v>702</v>
      </c>
    </row>
    <row r="22" spans="1:1" x14ac:dyDescent="0.35">
      <c r="A22" s="275" t="s">
        <v>632</v>
      </c>
    </row>
    <row r="23" spans="1:1" x14ac:dyDescent="0.35">
      <c r="A23" s="275" t="s">
        <v>633</v>
      </c>
    </row>
    <row r="25" spans="1:1" x14ac:dyDescent="0.35">
      <c r="A25" t="s">
        <v>779</v>
      </c>
    </row>
    <row r="26" spans="1:1" x14ac:dyDescent="0.35">
      <c r="A26" t="s">
        <v>634</v>
      </c>
    </row>
    <row r="30" spans="1:1" x14ac:dyDescent="0.35">
      <c r="A30" s="14"/>
    </row>
  </sheetData>
  <hyperlinks>
    <hyperlink ref="K3" location="Innehåll!A1" display="Till innehållsförteckning" xr:uid="{8EE1A1EC-961F-4DB7-8ED1-9C2A3C7BFCC3}"/>
  </hyperlinks>
  <pageMargins left="0.7" right="0.7" top="0.75" bottom="0.75" header="0.3" footer="0.3"/>
  <pageSetup paperSize="9" orientation="portrait"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18187A-4061-40DA-9299-B7E5F2A028E2}">
  <dimension ref="A3:M28"/>
  <sheetViews>
    <sheetView workbookViewId="0">
      <selection activeCell="A26" sqref="A26"/>
    </sheetView>
  </sheetViews>
  <sheetFormatPr defaultRowHeight="14.15" x14ac:dyDescent="0.35"/>
  <sheetData>
    <row r="3" spans="13:13" x14ac:dyDescent="0.35">
      <c r="M3" s="274" t="s">
        <v>702</v>
      </c>
    </row>
    <row r="21" spans="1:1" s="210" customFormat="1" x14ac:dyDescent="0.35"/>
    <row r="22" spans="1:1" s="210" customFormat="1" x14ac:dyDescent="0.35"/>
    <row r="23" spans="1:1" x14ac:dyDescent="0.35">
      <c r="A23" s="275" t="s">
        <v>632</v>
      </c>
    </row>
    <row r="24" spans="1:1" x14ac:dyDescent="0.35">
      <c r="A24" s="53"/>
    </row>
    <row r="25" spans="1:1" x14ac:dyDescent="0.35">
      <c r="A25" t="s">
        <v>778</v>
      </c>
    </row>
    <row r="26" spans="1:1" x14ac:dyDescent="0.35">
      <c r="A26" s="107" t="s">
        <v>980</v>
      </c>
    </row>
    <row r="28" spans="1:1" x14ac:dyDescent="0.35">
      <c r="A28" s="14"/>
    </row>
  </sheetData>
  <hyperlinks>
    <hyperlink ref="M3" location="Innehåll!A1" display="Till innehållsförteckning" xr:uid="{F96485E7-0BAD-4B24-915F-14AEAB766521}"/>
  </hyperlink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44FB3E-B095-46B4-B9C8-D30AF4094063}">
  <dimension ref="A2:L36"/>
  <sheetViews>
    <sheetView zoomScale="90" zoomScaleNormal="90" workbookViewId="0">
      <selection activeCell="A33" sqref="A33"/>
    </sheetView>
  </sheetViews>
  <sheetFormatPr defaultRowHeight="14.15" x14ac:dyDescent="0.35"/>
  <sheetData>
    <row r="2" spans="1:12" x14ac:dyDescent="0.35">
      <c r="L2" s="274" t="s">
        <v>702</v>
      </c>
    </row>
    <row r="6" spans="1:12" x14ac:dyDescent="0.35">
      <c r="A6" s="53"/>
    </row>
    <row r="30" spans="1:1" x14ac:dyDescent="0.35">
      <c r="A30" s="275" t="s">
        <v>343</v>
      </c>
    </row>
    <row r="32" spans="1:1" x14ac:dyDescent="0.35">
      <c r="A32" t="s">
        <v>276</v>
      </c>
    </row>
    <row r="33" spans="1:1" x14ac:dyDescent="0.35">
      <c r="A33" t="s">
        <v>598</v>
      </c>
    </row>
    <row r="34" spans="1:1" x14ac:dyDescent="0.35">
      <c r="A34" s="53"/>
    </row>
    <row r="36" spans="1:1" x14ac:dyDescent="0.35">
      <c r="A36" s="14"/>
    </row>
  </sheetData>
  <hyperlinks>
    <hyperlink ref="L2" location="Innehåll!A1" display="Till innehållsförteckning" xr:uid="{20F0AD84-68F9-4726-B10E-F0869D76756C}"/>
  </hyperlinks>
  <pageMargins left="0.7" right="0.7" top="0.75" bottom="0.75" header="0.3" footer="0.3"/>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D1F073-E859-4DA3-93B5-64B6E00019EE}">
  <dimension ref="A3:M34"/>
  <sheetViews>
    <sheetView zoomScale="90" zoomScaleNormal="90" workbookViewId="0">
      <selection activeCell="M22" sqref="M22"/>
    </sheetView>
  </sheetViews>
  <sheetFormatPr defaultRowHeight="14.15" x14ac:dyDescent="0.35"/>
  <sheetData>
    <row r="3" spans="13:13" x14ac:dyDescent="0.35">
      <c r="M3" s="274" t="s">
        <v>702</v>
      </c>
    </row>
    <row r="29" spans="1:1" x14ac:dyDescent="0.35">
      <c r="A29" s="275" t="s">
        <v>632</v>
      </c>
    </row>
    <row r="30" spans="1:1" x14ac:dyDescent="0.35">
      <c r="A30" s="53"/>
    </row>
    <row r="31" spans="1:1" x14ac:dyDescent="0.35">
      <c r="A31" t="s">
        <v>707</v>
      </c>
    </row>
    <row r="32" spans="1:1" x14ac:dyDescent="0.35">
      <c r="A32" t="s">
        <v>665</v>
      </c>
    </row>
    <row r="34" spans="1:1" x14ac:dyDescent="0.35">
      <c r="A34" s="14"/>
    </row>
  </sheetData>
  <hyperlinks>
    <hyperlink ref="M3" location="Innehåll!A1" display="Till innehållsförteckning" xr:uid="{E3C6FEB4-D823-470A-AA1B-24D4A1F9804C}"/>
  </hyperlinks>
  <pageMargins left="0.7" right="0.7" top="0.75" bottom="0.75" header="0.3" footer="0.3"/>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E09690-A307-4B27-A921-231DF5139527}">
  <dimension ref="A1:O59"/>
  <sheetViews>
    <sheetView zoomScale="80" zoomScaleNormal="80" workbookViewId="0">
      <selection activeCell="A30" sqref="A30:XFD30"/>
    </sheetView>
  </sheetViews>
  <sheetFormatPr defaultRowHeight="14.15" x14ac:dyDescent="0.35"/>
  <cols>
    <col min="1" max="1" width="16.92578125" customWidth="1"/>
  </cols>
  <sheetData>
    <row r="1" spans="1:15" x14ac:dyDescent="0.35">
      <c r="A1" t="s">
        <v>777</v>
      </c>
    </row>
    <row r="2" spans="1:15" x14ac:dyDescent="0.35">
      <c r="A2" t="s">
        <v>676</v>
      </c>
    </row>
    <row r="3" spans="1:15" s="210" customFormat="1" ht="14.6" thickBot="1" x14ac:dyDescent="0.4"/>
    <row r="4" spans="1:15" x14ac:dyDescent="0.35">
      <c r="A4" s="292" t="s">
        <v>1047</v>
      </c>
      <c r="B4" s="419">
        <v>2009</v>
      </c>
      <c r="C4" s="419">
        <v>2010</v>
      </c>
      <c r="D4" s="419">
        <v>2011</v>
      </c>
      <c r="E4" s="419">
        <v>2012</v>
      </c>
      <c r="F4" s="419">
        <v>2013</v>
      </c>
      <c r="G4" s="419">
        <v>2014</v>
      </c>
      <c r="H4" s="419">
        <v>2015</v>
      </c>
      <c r="I4" s="419">
        <v>2016</v>
      </c>
      <c r="J4" s="419">
        <v>2017</v>
      </c>
      <c r="K4" s="419">
        <v>2018</v>
      </c>
      <c r="L4" s="293" t="s">
        <v>636</v>
      </c>
    </row>
    <row r="5" spans="1:15" ht="14.6" thickBot="1" x14ac:dyDescent="0.4">
      <c r="A5" s="294" t="s">
        <v>635</v>
      </c>
      <c r="B5" s="420"/>
      <c r="C5" s="420"/>
      <c r="D5" s="420"/>
      <c r="E5" s="420"/>
      <c r="F5" s="420"/>
      <c r="G5" s="420"/>
      <c r="H5" s="420"/>
      <c r="I5" s="420"/>
      <c r="J5" s="420"/>
      <c r="K5" s="420"/>
      <c r="L5" s="295" t="s">
        <v>637</v>
      </c>
    </row>
    <row r="6" spans="1:15" x14ac:dyDescent="0.35">
      <c r="A6" s="296" t="s">
        <v>57</v>
      </c>
      <c r="B6" s="297">
        <v>15178</v>
      </c>
      <c r="C6" s="297">
        <v>13567</v>
      </c>
      <c r="D6" s="297">
        <v>12193</v>
      </c>
      <c r="E6" s="297">
        <v>12445</v>
      </c>
      <c r="F6" s="297">
        <v>11447</v>
      </c>
      <c r="G6" s="297">
        <v>15064</v>
      </c>
      <c r="H6" s="297">
        <v>17471</v>
      </c>
      <c r="I6" s="297">
        <v>11847</v>
      </c>
      <c r="J6" s="297">
        <v>11129</v>
      </c>
      <c r="K6" s="297">
        <v>12048</v>
      </c>
      <c r="L6" s="298">
        <v>-21</v>
      </c>
      <c r="O6" s="274" t="s">
        <v>702</v>
      </c>
    </row>
    <row r="7" spans="1:15" x14ac:dyDescent="0.35">
      <c r="A7" s="296" t="s">
        <v>162</v>
      </c>
      <c r="B7" s="297">
        <v>6762</v>
      </c>
      <c r="C7" s="297">
        <v>7067</v>
      </c>
      <c r="D7" s="297">
        <v>9113</v>
      </c>
      <c r="E7" s="297">
        <v>10357</v>
      </c>
      <c r="F7" s="297">
        <v>11304</v>
      </c>
      <c r="G7" s="297">
        <v>9211</v>
      </c>
      <c r="H7" s="297">
        <v>11791</v>
      </c>
      <c r="I7" s="297">
        <v>9366</v>
      </c>
      <c r="J7" s="297">
        <v>8827</v>
      </c>
      <c r="K7" s="297">
        <v>8621</v>
      </c>
      <c r="L7" s="298">
        <v>27</v>
      </c>
    </row>
    <row r="8" spans="1:15" x14ac:dyDescent="0.35">
      <c r="A8" s="296" t="s">
        <v>223</v>
      </c>
      <c r="B8" s="297">
        <v>9177</v>
      </c>
      <c r="C8" s="297">
        <v>9241</v>
      </c>
      <c r="D8" s="297">
        <v>9216</v>
      </c>
      <c r="E8" s="297">
        <v>8647</v>
      </c>
      <c r="F8" s="297">
        <v>7090</v>
      </c>
      <c r="G8" s="297">
        <v>7858</v>
      </c>
      <c r="H8" s="297">
        <v>9946</v>
      </c>
      <c r="I8" s="297">
        <v>6513</v>
      </c>
      <c r="J8" s="297">
        <v>5304</v>
      </c>
      <c r="K8" s="297">
        <v>6086</v>
      </c>
      <c r="L8" s="298">
        <v>-34</v>
      </c>
    </row>
    <row r="9" spans="1:15" x14ac:dyDescent="0.35">
      <c r="A9" s="296" t="s">
        <v>224</v>
      </c>
      <c r="B9" s="297">
        <v>12730</v>
      </c>
      <c r="C9" s="297">
        <v>11282</v>
      </c>
      <c r="D9" s="297">
        <v>11766</v>
      </c>
      <c r="E9" s="297">
        <v>12469</v>
      </c>
      <c r="F9" s="297">
        <v>10865</v>
      </c>
      <c r="G9" s="297">
        <v>12185</v>
      </c>
      <c r="H9" s="297">
        <v>13804</v>
      </c>
      <c r="I9" s="297">
        <v>9505</v>
      </c>
      <c r="J9" s="297">
        <v>8943</v>
      </c>
      <c r="K9" s="297">
        <v>10663</v>
      </c>
      <c r="L9" s="298">
        <v>-16</v>
      </c>
    </row>
    <row r="10" spans="1:15" x14ac:dyDescent="0.35">
      <c r="A10" s="296" t="s">
        <v>65</v>
      </c>
      <c r="B10" s="297">
        <v>14052</v>
      </c>
      <c r="C10" s="297">
        <v>13169</v>
      </c>
      <c r="D10" s="297">
        <v>13228</v>
      </c>
      <c r="E10" s="297">
        <v>12200</v>
      </c>
      <c r="F10" s="297">
        <v>10435</v>
      </c>
      <c r="G10" s="297">
        <v>10584</v>
      </c>
      <c r="H10" s="297">
        <v>11203</v>
      </c>
      <c r="I10" s="297">
        <v>7609</v>
      </c>
      <c r="J10" s="297">
        <v>7218</v>
      </c>
      <c r="K10" s="297">
        <v>7704</v>
      </c>
      <c r="L10" s="298">
        <v>-45</v>
      </c>
    </row>
    <row r="11" spans="1:15" x14ac:dyDescent="0.35">
      <c r="A11" s="296" t="s">
        <v>62</v>
      </c>
      <c r="B11" s="297">
        <v>10323</v>
      </c>
      <c r="C11" s="297">
        <v>9042</v>
      </c>
      <c r="D11" s="297">
        <v>9231</v>
      </c>
      <c r="E11" s="297">
        <v>10749</v>
      </c>
      <c r="F11" s="297">
        <v>7860</v>
      </c>
      <c r="G11" s="297">
        <v>7228</v>
      </c>
      <c r="H11" s="297">
        <v>7344</v>
      </c>
      <c r="I11" s="297">
        <v>6307</v>
      </c>
      <c r="J11" s="297">
        <v>6972</v>
      </c>
      <c r="K11" s="297">
        <v>5392</v>
      </c>
      <c r="L11" s="298">
        <v>-48</v>
      </c>
    </row>
    <row r="12" spans="1:15" x14ac:dyDescent="0.35">
      <c r="A12" s="296" t="s">
        <v>264</v>
      </c>
      <c r="B12" s="297">
        <v>13497</v>
      </c>
      <c r="C12" s="297">
        <v>9710</v>
      </c>
      <c r="D12" s="297">
        <v>10451</v>
      </c>
      <c r="E12" s="297">
        <v>10554</v>
      </c>
      <c r="F12" s="297">
        <v>10674</v>
      </c>
      <c r="G12" s="297">
        <v>9825</v>
      </c>
      <c r="H12" s="297">
        <v>12229</v>
      </c>
      <c r="I12" s="297">
        <v>9549</v>
      </c>
      <c r="J12" s="297">
        <v>8638</v>
      </c>
      <c r="K12" s="297">
        <v>7587</v>
      </c>
      <c r="L12" s="298">
        <v>-44</v>
      </c>
    </row>
    <row r="13" spans="1:15" x14ac:dyDescent="0.35">
      <c r="A13" s="296" t="s">
        <v>228</v>
      </c>
      <c r="B13" s="297">
        <v>7653</v>
      </c>
      <c r="C13" s="297">
        <v>8018</v>
      </c>
      <c r="D13" s="297">
        <v>8437</v>
      </c>
      <c r="E13" s="297">
        <v>7418</v>
      </c>
      <c r="F13" s="297">
        <v>7403</v>
      </c>
      <c r="G13" s="297">
        <v>7278</v>
      </c>
      <c r="H13" s="297">
        <v>9553</v>
      </c>
      <c r="I13" s="297">
        <v>8151</v>
      </c>
      <c r="J13" s="297">
        <v>6658</v>
      </c>
      <c r="K13" s="297">
        <v>5699</v>
      </c>
      <c r="L13" s="298">
        <v>-26</v>
      </c>
    </row>
    <row r="14" spans="1:15" x14ac:dyDescent="0.35">
      <c r="A14" s="296" t="s">
        <v>229</v>
      </c>
      <c r="B14" s="297">
        <v>7626</v>
      </c>
      <c r="C14" s="297">
        <v>6062</v>
      </c>
      <c r="D14" s="297">
        <v>5636</v>
      </c>
      <c r="E14" s="297">
        <v>4745</v>
      </c>
      <c r="F14" s="297">
        <v>4499</v>
      </c>
      <c r="G14" s="297">
        <v>7113</v>
      </c>
      <c r="H14" s="297">
        <v>12110</v>
      </c>
      <c r="I14" s="297">
        <v>8443</v>
      </c>
      <c r="J14" s="297">
        <v>7054</v>
      </c>
      <c r="K14" s="297">
        <v>9802</v>
      </c>
      <c r="L14" s="298">
        <v>29</v>
      </c>
    </row>
    <row r="15" spans="1:15" x14ac:dyDescent="0.35">
      <c r="A15" s="296" t="s">
        <v>58</v>
      </c>
      <c r="B15" s="297">
        <v>10674</v>
      </c>
      <c r="C15" s="297">
        <v>11626</v>
      </c>
      <c r="D15" s="297">
        <v>11920</v>
      </c>
      <c r="E15" s="297">
        <v>10623</v>
      </c>
      <c r="F15" s="297">
        <v>10672</v>
      </c>
      <c r="G15" s="297">
        <v>12043</v>
      </c>
      <c r="H15" s="297">
        <v>12756</v>
      </c>
      <c r="I15" s="297">
        <v>10746</v>
      </c>
      <c r="J15" s="297">
        <v>9068</v>
      </c>
      <c r="K15" s="297">
        <v>8828</v>
      </c>
      <c r="L15" s="298">
        <v>-17</v>
      </c>
    </row>
    <row r="16" spans="1:15" x14ac:dyDescent="0.35">
      <c r="A16" s="296" t="s">
        <v>67</v>
      </c>
      <c r="B16" s="297">
        <v>8627</v>
      </c>
      <c r="C16" s="297">
        <v>7532</v>
      </c>
      <c r="D16" s="297">
        <v>7893</v>
      </c>
      <c r="E16" s="297">
        <v>7029</v>
      </c>
      <c r="F16" s="297">
        <v>7418</v>
      </c>
      <c r="G16" s="297">
        <v>7419</v>
      </c>
      <c r="H16" s="297">
        <v>7345</v>
      </c>
      <c r="I16" s="297">
        <v>5752</v>
      </c>
      <c r="J16" s="297">
        <v>5485</v>
      </c>
      <c r="K16" s="297">
        <v>6066</v>
      </c>
      <c r="L16" s="298">
        <v>-30</v>
      </c>
    </row>
    <row r="17" spans="1:12" x14ac:dyDescent="0.35">
      <c r="A17" s="296" t="s">
        <v>231</v>
      </c>
      <c r="B17" s="297">
        <v>25902</v>
      </c>
      <c r="C17" s="297">
        <v>20049</v>
      </c>
      <c r="D17" s="297">
        <v>20777</v>
      </c>
      <c r="E17" s="297">
        <v>20222</v>
      </c>
      <c r="F17" s="297">
        <v>20467</v>
      </c>
      <c r="G17" s="297">
        <v>22649</v>
      </c>
      <c r="H17" s="297">
        <v>22606</v>
      </c>
      <c r="I17" s="297">
        <v>15867</v>
      </c>
      <c r="J17" s="297">
        <v>14940</v>
      </c>
      <c r="K17" s="297">
        <v>17124</v>
      </c>
      <c r="L17" s="298">
        <v>-34</v>
      </c>
    </row>
    <row r="18" spans="1:12" x14ac:dyDescent="0.35">
      <c r="A18" s="296" t="s">
        <v>232</v>
      </c>
      <c r="B18" s="297">
        <v>9738</v>
      </c>
      <c r="C18" s="297">
        <v>8563</v>
      </c>
      <c r="D18" s="297">
        <v>7526</v>
      </c>
      <c r="E18" s="297">
        <v>5603</v>
      </c>
      <c r="F18" s="297">
        <v>6734</v>
      </c>
      <c r="G18" s="297">
        <v>7285</v>
      </c>
      <c r="H18" s="297">
        <v>5571</v>
      </c>
      <c r="I18" s="297">
        <v>3828</v>
      </c>
      <c r="J18" s="297">
        <v>3642</v>
      </c>
      <c r="K18" s="297">
        <v>3273</v>
      </c>
      <c r="L18" s="298">
        <v>-66</v>
      </c>
    </row>
    <row r="19" spans="1:12" x14ac:dyDescent="0.35">
      <c r="A19" s="296" t="s">
        <v>48</v>
      </c>
      <c r="B19" s="297">
        <v>6032</v>
      </c>
      <c r="C19" s="297">
        <v>6693</v>
      </c>
      <c r="D19" s="297">
        <v>8038</v>
      </c>
      <c r="E19" s="297">
        <v>7446</v>
      </c>
      <c r="F19" s="297">
        <v>7602</v>
      </c>
      <c r="G19" s="297">
        <v>8034</v>
      </c>
      <c r="H19" s="297">
        <v>9786</v>
      </c>
      <c r="I19" s="297">
        <v>7902</v>
      </c>
      <c r="J19" s="297">
        <v>7172</v>
      </c>
      <c r="K19" s="297">
        <v>7097</v>
      </c>
      <c r="L19" s="298">
        <v>18</v>
      </c>
    </row>
    <row r="20" spans="1:12" x14ac:dyDescent="0.35">
      <c r="A20" s="296" t="s">
        <v>233</v>
      </c>
      <c r="B20" s="297">
        <v>13897</v>
      </c>
      <c r="C20" s="297">
        <v>13131</v>
      </c>
      <c r="D20" s="297">
        <v>11160</v>
      </c>
      <c r="E20" s="297">
        <v>11668</v>
      </c>
      <c r="F20" s="297">
        <v>11916</v>
      </c>
      <c r="G20" s="297">
        <v>10784</v>
      </c>
      <c r="H20" s="297">
        <v>11720</v>
      </c>
      <c r="I20" s="297">
        <v>8308</v>
      </c>
      <c r="J20" s="297">
        <v>8286</v>
      </c>
      <c r="K20" s="297">
        <v>8947</v>
      </c>
      <c r="L20" s="298">
        <v>-36</v>
      </c>
    </row>
    <row r="21" spans="1:12" x14ac:dyDescent="0.35">
      <c r="A21" s="296" t="s">
        <v>234</v>
      </c>
      <c r="B21" s="297">
        <v>14566</v>
      </c>
      <c r="C21" s="297">
        <v>11619</v>
      </c>
      <c r="D21" s="297">
        <v>9562</v>
      </c>
      <c r="E21" s="297">
        <v>7463</v>
      </c>
      <c r="F21" s="297">
        <v>8384</v>
      </c>
      <c r="G21" s="297">
        <v>7800</v>
      </c>
      <c r="H21" s="297">
        <v>6895</v>
      </c>
      <c r="I21" s="297">
        <v>5745</v>
      </c>
      <c r="J21" s="297">
        <v>5589</v>
      </c>
      <c r="K21" s="297">
        <v>6216</v>
      </c>
      <c r="L21" s="298">
        <v>-57</v>
      </c>
    </row>
    <row r="22" spans="1:12" x14ac:dyDescent="0.35">
      <c r="A22" s="296" t="s">
        <v>235</v>
      </c>
      <c r="B22" s="297">
        <v>8257</v>
      </c>
      <c r="C22" s="297">
        <v>8904</v>
      </c>
      <c r="D22" s="297">
        <v>8230</v>
      </c>
      <c r="E22" s="297">
        <v>8784</v>
      </c>
      <c r="F22" s="297">
        <v>9290</v>
      </c>
      <c r="G22" s="297">
        <v>8319</v>
      </c>
      <c r="H22" s="297">
        <v>9251</v>
      </c>
      <c r="I22" s="297">
        <v>6528</v>
      </c>
      <c r="J22" s="297">
        <v>6854</v>
      </c>
      <c r="K22" s="297">
        <v>6716</v>
      </c>
      <c r="L22" s="298">
        <v>-19</v>
      </c>
    </row>
    <row r="23" spans="1:12" x14ac:dyDescent="0.35">
      <c r="A23" s="296" t="s">
        <v>183</v>
      </c>
      <c r="B23" s="297">
        <v>7088</v>
      </c>
      <c r="C23" s="297">
        <v>7197</v>
      </c>
      <c r="D23" s="297">
        <v>8014</v>
      </c>
      <c r="E23" s="297">
        <v>8507</v>
      </c>
      <c r="F23" s="297">
        <v>6749</v>
      </c>
      <c r="G23" s="297">
        <v>7158</v>
      </c>
      <c r="H23" s="297">
        <v>9025</v>
      </c>
      <c r="I23" s="297">
        <v>6522</v>
      </c>
      <c r="J23" s="297">
        <v>5619</v>
      </c>
      <c r="K23" s="297">
        <v>5213</v>
      </c>
      <c r="L23" s="298">
        <v>-26</v>
      </c>
    </row>
    <row r="24" spans="1:12" x14ac:dyDescent="0.35">
      <c r="A24" s="296" t="s">
        <v>66</v>
      </c>
      <c r="B24" s="297">
        <v>8033</v>
      </c>
      <c r="C24" s="297">
        <v>8112</v>
      </c>
      <c r="D24" s="297">
        <v>6408</v>
      </c>
      <c r="E24" s="297">
        <v>5311</v>
      </c>
      <c r="F24" s="297">
        <v>4549</v>
      </c>
      <c r="G24" s="297">
        <v>4775</v>
      </c>
      <c r="H24" s="297">
        <v>4003</v>
      </c>
      <c r="I24" s="297">
        <v>3252</v>
      </c>
      <c r="J24" s="297">
        <v>3717</v>
      </c>
      <c r="K24" s="297">
        <v>4551</v>
      </c>
      <c r="L24" s="298">
        <v>-43</v>
      </c>
    </row>
    <row r="25" spans="1:12" x14ac:dyDescent="0.35">
      <c r="A25" s="296" t="s">
        <v>53</v>
      </c>
      <c r="B25" s="297">
        <v>6220</v>
      </c>
      <c r="C25" s="297">
        <v>8076</v>
      </c>
      <c r="D25" s="297">
        <v>6599</v>
      </c>
      <c r="E25" s="297">
        <v>7064</v>
      </c>
      <c r="F25" s="297">
        <v>6281</v>
      </c>
      <c r="G25" s="297">
        <v>7639</v>
      </c>
      <c r="H25" s="297">
        <v>7650</v>
      </c>
      <c r="I25" s="297">
        <v>5083</v>
      </c>
      <c r="J25" s="297">
        <v>5743</v>
      </c>
      <c r="K25" s="297">
        <v>5509</v>
      </c>
      <c r="L25" s="298">
        <v>-11</v>
      </c>
    </row>
    <row r="26" spans="1:12" x14ac:dyDescent="0.35">
      <c r="A26" s="296" t="s">
        <v>148</v>
      </c>
      <c r="B26" s="297">
        <v>9375</v>
      </c>
      <c r="C26" s="297">
        <v>8312</v>
      </c>
      <c r="D26" s="297">
        <v>7897</v>
      </c>
      <c r="E26" s="297">
        <v>6278</v>
      </c>
      <c r="F26" s="297">
        <v>6769</v>
      </c>
      <c r="G26" s="297">
        <v>6561</v>
      </c>
      <c r="H26" s="297">
        <v>7770</v>
      </c>
      <c r="I26" s="297">
        <v>5744</v>
      </c>
      <c r="J26" s="297">
        <v>5996</v>
      </c>
      <c r="K26" s="297">
        <v>5848</v>
      </c>
      <c r="L26" s="298">
        <v>-38</v>
      </c>
    </row>
    <row r="27" spans="1:12" ht="14.6" thickBot="1" x14ac:dyDescent="0.4">
      <c r="A27" s="294" t="s">
        <v>3</v>
      </c>
      <c r="B27" s="299">
        <v>225409</v>
      </c>
      <c r="C27" s="299">
        <v>206973</v>
      </c>
      <c r="D27" s="299">
        <v>203295</v>
      </c>
      <c r="E27" s="299">
        <v>195582</v>
      </c>
      <c r="F27" s="299">
        <v>188407</v>
      </c>
      <c r="G27" s="299">
        <v>196811</v>
      </c>
      <c r="H27" s="299">
        <v>219828</v>
      </c>
      <c r="I27" s="299">
        <v>162567</v>
      </c>
      <c r="J27" s="299">
        <v>152854</v>
      </c>
      <c r="K27" s="299">
        <v>158990</v>
      </c>
      <c r="L27" s="295">
        <v>-29</v>
      </c>
    </row>
    <row r="28" spans="1:12" x14ac:dyDescent="0.35">
      <c r="A28" s="275" t="s">
        <v>318</v>
      </c>
    </row>
    <row r="30" spans="1:12" s="210" customFormat="1" x14ac:dyDescent="0.35"/>
    <row r="32" spans="1:12" x14ac:dyDescent="0.35">
      <c r="A32" s="210" t="s">
        <v>1048</v>
      </c>
    </row>
    <row r="33" spans="1:12" s="210" customFormat="1" x14ac:dyDescent="0.35">
      <c r="A33" s="210" t="s">
        <v>1049</v>
      </c>
    </row>
    <row r="34" spans="1:12" s="210" customFormat="1" ht="14.6" thickBot="1" x14ac:dyDescent="0.4"/>
    <row r="35" spans="1:12" x14ac:dyDescent="0.35">
      <c r="A35" s="292" t="s">
        <v>1047</v>
      </c>
      <c r="B35" s="419">
        <v>2009</v>
      </c>
      <c r="C35" s="419">
        <v>2010</v>
      </c>
      <c r="D35" s="419">
        <v>2011</v>
      </c>
      <c r="E35" s="419">
        <v>2012</v>
      </c>
      <c r="F35" s="419">
        <v>2013</v>
      </c>
      <c r="G35" s="419">
        <v>2014</v>
      </c>
      <c r="H35" s="419">
        <v>2015</v>
      </c>
      <c r="I35" s="419">
        <v>2016</v>
      </c>
      <c r="J35" s="419">
        <v>2017</v>
      </c>
      <c r="K35" s="419">
        <v>2018</v>
      </c>
      <c r="L35" s="354" t="s">
        <v>636</v>
      </c>
    </row>
    <row r="36" spans="1:12" ht="14.6" thickBot="1" x14ac:dyDescent="0.4">
      <c r="A36" s="294" t="s">
        <v>635</v>
      </c>
      <c r="B36" s="420"/>
      <c r="C36" s="420"/>
      <c r="D36" s="420"/>
      <c r="E36" s="420"/>
      <c r="F36" s="420"/>
      <c r="G36" s="420"/>
      <c r="H36" s="420"/>
      <c r="I36" s="420"/>
      <c r="J36" s="420"/>
      <c r="K36" s="420"/>
      <c r="L36" s="355" t="s">
        <v>637</v>
      </c>
    </row>
    <row r="37" spans="1:12" x14ac:dyDescent="0.35">
      <c r="A37" s="296" t="s">
        <v>57</v>
      </c>
      <c r="B37" s="297">
        <v>13850</v>
      </c>
      <c r="C37" s="297">
        <v>12537</v>
      </c>
      <c r="D37" s="297">
        <v>11563</v>
      </c>
      <c r="E37" s="297">
        <v>11907</v>
      </c>
      <c r="F37" s="297">
        <v>10947</v>
      </c>
      <c r="G37" s="297">
        <v>14380</v>
      </c>
      <c r="H37" s="297">
        <v>16670</v>
      </c>
      <c r="I37" s="368">
        <v>11415</v>
      </c>
      <c r="J37" s="368">
        <v>10916</v>
      </c>
      <c r="K37" s="368">
        <v>12048</v>
      </c>
      <c r="L37" s="369">
        <f>(K37/B37)*100-100</f>
        <v>-13.010830324909747</v>
      </c>
    </row>
    <row r="38" spans="1:12" x14ac:dyDescent="0.35">
      <c r="A38" s="296" t="s">
        <v>162</v>
      </c>
      <c r="B38" s="297">
        <v>6170</v>
      </c>
      <c r="C38" s="297">
        <v>6530</v>
      </c>
      <c r="D38" s="297">
        <v>8642</v>
      </c>
      <c r="E38" s="297">
        <v>9909</v>
      </c>
      <c r="F38" s="297">
        <v>10810</v>
      </c>
      <c r="G38" s="297">
        <v>8793</v>
      </c>
      <c r="H38" s="297">
        <v>11251</v>
      </c>
      <c r="I38" s="368">
        <v>9025</v>
      </c>
      <c r="J38" s="368">
        <v>8658</v>
      </c>
      <c r="K38" s="368">
        <v>8621</v>
      </c>
      <c r="L38" s="369">
        <f t="shared" ref="L38:L58" si="0">(K38/B38)*100-100</f>
        <v>39.724473257698548</v>
      </c>
    </row>
    <row r="39" spans="1:12" x14ac:dyDescent="0.35">
      <c r="A39" s="296" t="s">
        <v>223</v>
      </c>
      <c r="B39" s="297">
        <v>8374</v>
      </c>
      <c r="C39" s="297">
        <v>8539</v>
      </c>
      <c r="D39" s="297">
        <v>8740</v>
      </c>
      <c r="E39" s="297">
        <v>8273</v>
      </c>
      <c r="F39" s="297">
        <v>6780</v>
      </c>
      <c r="G39" s="297">
        <v>7501</v>
      </c>
      <c r="H39" s="297">
        <v>9490</v>
      </c>
      <c r="I39" s="368">
        <v>6276</v>
      </c>
      <c r="J39" s="368">
        <v>5202</v>
      </c>
      <c r="K39" s="368">
        <v>6086</v>
      </c>
      <c r="L39" s="369">
        <f t="shared" si="0"/>
        <v>-27.322665392882726</v>
      </c>
    </row>
    <row r="40" spans="1:12" x14ac:dyDescent="0.35">
      <c r="A40" s="296" t="s">
        <v>224</v>
      </c>
      <c r="B40" s="297">
        <v>11616</v>
      </c>
      <c r="C40" s="297">
        <v>10425</v>
      </c>
      <c r="D40" s="297">
        <v>11158</v>
      </c>
      <c r="E40" s="297">
        <v>11930</v>
      </c>
      <c r="F40" s="297">
        <v>10391</v>
      </c>
      <c r="G40" s="297">
        <v>11632</v>
      </c>
      <c r="H40" s="297">
        <v>13171</v>
      </c>
      <c r="I40" s="368">
        <v>9159</v>
      </c>
      <c r="J40" s="368">
        <v>8772</v>
      </c>
      <c r="K40" s="368">
        <v>10663</v>
      </c>
      <c r="L40" s="369">
        <f t="shared" si="0"/>
        <v>-8.2042011019283763</v>
      </c>
    </row>
    <row r="41" spans="1:12" x14ac:dyDescent="0.35">
      <c r="A41" s="296" t="s">
        <v>65</v>
      </c>
      <c r="B41" s="297">
        <v>12822</v>
      </c>
      <c r="C41" s="297">
        <v>12169</v>
      </c>
      <c r="D41" s="297">
        <v>12544</v>
      </c>
      <c r="E41" s="297">
        <v>11672</v>
      </c>
      <c r="F41" s="297">
        <v>9979</v>
      </c>
      <c r="G41" s="297">
        <v>10103</v>
      </c>
      <c r="H41" s="297">
        <v>10690</v>
      </c>
      <c r="I41" s="368">
        <v>7332</v>
      </c>
      <c r="J41" s="368">
        <v>7080</v>
      </c>
      <c r="K41" s="368">
        <v>7704</v>
      </c>
      <c r="L41" s="369">
        <f t="shared" si="0"/>
        <v>-39.915769770706596</v>
      </c>
    </row>
    <row r="42" spans="1:12" x14ac:dyDescent="0.35">
      <c r="A42" s="296" t="s">
        <v>62</v>
      </c>
      <c r="B42" s="297">
        <v>9420</v>
      </c>
      <c r="C42" s="297">
        <v>8355</v>
      </c>
      <c r="D42" s="297">
        <v>8754</v>
      </c>
      <c r="E42" s="297">
        <v>10284</v>
      </c>
      <c r="F42" s="297">
        <v>7517</v>
      </c>
      <c r="G42" s="297">
        <v>6900</v>
      </c>
      <c r="H42" s="297">
        <v>7007</v>
      </c>
      <c r="I42" s="368">
        <v>6077</v>
      </c>
      <c r="J42" s="368">
        <v>6838</v>
      </c>
      <c r="K42" s="368">
        <v>5392</v>
      </c>
      <c r="L42" s="369">
        <f t="shared" si="0"/>
        <v>-42.760084925690023</v>
      </c>
    </row>
    <row r="43" spans="1:12" x14ac:dyDescent="0.35">
      <c r="A43" s="296" t="s">
        <v>264</v>
      </c>
      <c r="B43" s="297">
        <v>12316</v>
      </c>
      <c r="C43" s="297">
        <v>8973</v>
      </c>
      <c r="D43" s="297">
        <v>9911</v>
      </c>
      <c r="E43" s="297">
        <v>10098</v>
      </c>
      <c r="F43" s="297">
        <v>10208</v>
      </c>
      <c r="G43" s="297">
        <v>9379</v>
      </c>
      <c r="H43" s="297">
        <v>11669</v>
      </c>
      <c r="I43" s="368">
        <v>9201</v>
      </c>
      <c r="J43" s="368">
        <v>8473</v>
      </c>
      <c r="K43" s="368">
        <v>7587</v>
      </c>
      <c r="L43" s="369">
        <f t="shared" si="0"/>
        <v>-38.397206885352389</v>
      </c>
    </row>
    <row r="44" spans="1:12" x14ac:dyDescent="0.35">
      <c r="A44" s="296" t="s">
        <v>228</v>
      </c>
      <c r="B44" s="297">
        <v>6983</v>
      </c>
      <c r="C44" s="297">
        <v>7409</v>
      </c>
      <c r="D44" s="297">
        <v>8001</v>
      </c>
      <c r="E44" s="297">
        <v>7097</v>
      </c>
      <c r="F44" s="297">
        <v>7080</v>
      </c>
      <c r="G44" s="297">
        <v>6948</v>
      </c>
      <c r="H44" s="297">
        <v>9115</v>
      </c>
      <c r="I44" s="368">
        <v>7854</v>
      </c>
      <c r="J44" s="368">
        <v>6530</v>
      </c>
      <c r="K44" s="368">
        <v>5699</v>
      </c>
      <c r="L44" s="369">
        <f t="shared" si="0"/>
        <v>-18.387512530431053</v>
      </c>
    </row>
    <row r="45" spans="1:12" x14ac:dyDescent="0.35">
      <c r="A45" s="296" t="s">
        <v>229</v>
      </c>
      <c r="B45" s="297">
        <v>6959</v>
      </c>
      <c r="C45" s="297">
        <v>5602</v>
      </c>
      <c r="D45" s="297">
        <v>5345</v>
      </c>
      <c r="E45" s="297">
        <v>4540</v>
      </c>
      <c r="F45" s="297">
        <v>4303</v>
      </c>
      <c r="G45" s="297">
        <v>6790</v>
      </c>
      <c r="H45" s="297">
        <v>11555</v>
      </c>
      <c r="I45" s="368">
        <v>8135</v>
      </c>
      <c r="J45" s="368">
        <v>6919</v>
      </c>
      <c r="K45" s="368">
        <v>9802</v>
      </c>
      <c r="L45" s="369">
        <f t="shared" si="0"/>
        <v>40.853570915361388</v>
      </c>
    </row>
    <row r="46" spans="1:12" x14ac:dyDescent="0.35">
      <c r="A46" s="296" t="s">
        <v>58</v>
      </c>
      <c r="B46" s="297">
        <v>9740</v>
      </c>
      <c r="C46" s="297">
        <v>10743</v>
      </c>
      <c r="D46" s="297">
        <v>11304</v>
      </c>
      <c r="E46" s="297">
        <v>10164</v>
      </c>
      <c r="F46" s="297">
        <v>10206</v>
      </c>
      <c r="G46" s="297">
        <v>11496</v>
      </c>
      <c r="H46" s="297">
        <v>12171</v>
      </c>
      <c r="I46" s="368">
        <v>10354</v>
      </c>
      <c r="J46" s="368">
        <v>8894</v>
      </c>
      <c r="K46" s="368">
        <v>8828</v>
      </c>
      <c r="L46" s="369">
        <f t="shared" si="0"/>
        <v>-9.3634496919917893</v>
      </c>
    </row>
    <row r="47" spans="1:12" x14ac:dyDescent="0.35">
      <c r="A47" s="296" t="s">
        <v>67</v>
      </c>
      <c r="B47" s="297">
        <v>7872</v>
      </c>
      <c r="C47" s="297">
        <v>6960</v>
      </c>
      <c r="D47" s="297">
        <v>7485</v>
      </c>
      <c r="E47" s="297">
        <v>6725</v>
      </c>
      <c r="F47" s="297">
        <v>7094</v>
      </c>
      <c r="G47" s="297">
        <v>7082</v>
      </c>
      <c r="H47" s="297">
        <v>7008</v>
      </c>
      <c r="I47" s="368">
        <v>5542</v>
      </c>
      <c r="J47" s="368">
        <v>5380</v>
      </c>
      <c r="K47" s="368">
        <v>6066</v>
      </c>
      <c r="L47" s="369">
        <f t="shared" si="0"/>
        <v>-22.942073170731703</v>
      </c>
    </row>
    <row r="48" spans="1:12" x14ac:dyDescent="0.35">
      <c r="A48" s="296" t="s">
        <v>231</v>
      </c>
      <c r="B48" s="297">
        <v>23635</v>
      </c>
      <c r="C48" s="297">
        <v>18526</v>
      </c>
      <c r="D48" s="297">
        <v>19703</v>
      </c>
      <c r="E48" s="297">
        <v>19348</v>
      </c>
      <c r="F48" s="297">
        <v>19573</v>
      </c>
      <c r="G48" s="297">
        <v>21621</v>
      </c>
      <c r="H48" s="297">
        <v>21570</v>
      </c>
      <c r="I48" s="368">
        <v>15289</v>
      </c>
      <c r="J48" s="368">
        <v>14654</v>
      </c>
      <c r="K48" s="368">
        <v>17124</v>
      </c>
      <c r="L48" s="369">
        <f t="shared" si="0"/>
        <v>-27.548127776602499</v>
      </c>
    </row>
    <row r="49" spans="1:12" x14ac:dyDescent="0.35">
      <c r="A49" s="296" t="s">
        <v>232</v>
      </c>
      <c r="B49" s="297">
        <v>8886</v>
      </c>
      <c r="C49" s="297">
        <v>7913</v>
      </c>
      <c r="D49" s="297">
        <v>7137</v>
      </c>
      <c r="E49" s="297">
        <v>5361</v>
      </c>
      <c r="F49" s="297">
        <v>6440</v>
      </c>
      <c r="G49" s="297">
        <v>6954</v>
      </c>
      <c r="H49" s="297">
        <v>5316</v>
      </c>
      <c r="I49" s="368">
        <v>3688</v>
      </c>
      <c r="J49" s="368">
        <v>3572</v>
      </c>
      <c r="K49" s="368">
        <v>3273</v>
      </c>
      <c r="L49" s="369">
        <f t="shared" si="0"/>
        <v>-63.166779203241049</v>
      </c>
    </row>
    <row r="50" spans="1:12" x14ac:dyDescent="0.35">
      <c r="A50" s="296" t="s">
        <v>48</v>
      </c>
      <c r="B50" s="297">
        <v>5504</v>
      </c>
      <c r="C50" s="297">
        <v>6185</v>
      </c>
      <c r="D50" s="297">
        <v>7623</v>
      </c>
      <c r="E50" s="297">
        <v>7124</v>
      </c>
      <c r="F50" s="297">
        <v>7270</v>
      </c>
      <c r="G50" s="297">
        <v>7669</v>
      </c>
      <c r="H50" s="297">
        <v>9338</v>
      </c>
      <c r="I50" s="368">
        <v>7614</v>
      </c>
      <c r="J50" s="368">
        <v>7035</v>
      </c>
      <c r="K50" s="368">
        <v>7097</v>
      </c>
      <c r="L50" s="369">
        <f t="shared" si="0"/>
        <v>28.942587209302303</v>
      </c>
    </row>
    <row r="51" spans="1:12" x14ac:dyDescent="0.35">
      <c r="A51" s="296" t="s">
        <v>233</v>
      </c>
      <c r="B51" s="297">
        <v>12681</v>
      </c>
      <c r="C51" s="297">
        <v>12134</v>
      </c>
      <c r="D51" s="297">
        <v>10583</v>
      </c>
      <c r="E51" s="297">
        <v>11163</v>
      </c>
      <c r="F51" s="297">
        <v>11396</v>
      </c>
      <c r="G51" s="297">
        <v>10294</v>
      </c>
      <c r="H51" s="297">
        <v>11183</v>
      </c>
      <c r="I51" s="368">
        <v>8005</v>
      </c>
      <c r="J51" s="368">
        <v>8127</v>
      </c>
      <c r="K51" s="368">
        <v>8947</v>
      </c>
      <c r="L51" s="369">
        <f t="shared" si="0"/>
        <v>-29.445627316457688</v>
      </c>
    </row>
    <row r="52" spans="1:12" x14ac:dyDescent="0.35">
      <c r="A52" s="296" t="s">
        <v>234</v>
      </c>
      <c r="B52" s="297">
        <v>13291</v>
      </c>
      <c r="C52" s="297">
        <v>10737</v>
      </c>
      <c r="D52" s="297">
        <v>9068</v>
      </c>
      <c r="E52" s="297">
        <v>7140</v>
      </c>
      <c r="F52" s="297">
        <v>8018</v>
      </c>
      <c r="G52" s="297">
        <v>7446</v>
      </c>
      <c r="H52" s="297">
        <v>6579</v>
      </c>
      <c r="I52" s="368">
        <v>5536</v>
      </c>
      <c r="J52" s="368">
        <v>5482</v>
      </c>
      <c r="K52" s="368">
        <v>6216</v>
      </c>
      <c r="L52" s="369">
        <f t="shared" si="0"/>
        <v>-53.231510044390937</v>
      </c>
    </row>
    <row r="53" spans="1:12" x14ac:dyDescent="0.35">
      <c r="A53" s="296" t="s">
        <v>235</v>
      </c>
      <c r="B53" s="297">
        <v>7534</v>
      </c>
      <c r="C53" s="297">
        <v>8228</v>
      </c>
      <c r="D53" s="297">
        <v>7805</v>
      </c>
      <c r="E53" s="297">
        <v>8404</v>
      </c>
      <c r="F53" s="297">
        <v>8884</v>
      </c>
      <c r="G53" s="297">
        <v>7941</v>
      </c>
      <c r="H53" s="297">
        <v>8827</v>
      </c>
      <c r="I53" s="368">
        <v>6290</v>
      </c>
      <c r="J53" s="368">
        <v>6723</v>
      </c>
      <c r="K53" s="368">
        <v>6716</v>
      </c>
      <c r="L53" s="369">
        <f t="shared" si="0"/>
        <v>-10.85744624369525</v>
      </c>
    </row>
    <row r="54" spans="1:12" x14ac:dyDescent="0.35">
      <c r="A54" s="296" t="s">
        <v>183</v>
      </c>
      <c r="B54" s="297">
        <v>6468</v>
      </c>
      <c r="C54" s="297">
        <v>6650</v>
      </c>
      <c r="D54" s="297">
        <v>7600</v>
      </c>
      <c r="E54" s="297">
        <v>8139</v>
      </c>
      <c r="F54" s="297">
        <v>6454</v>
      </c>
      <c r="G54" s="297">
        <v>6833</v>
      </c>
      <c r="H54" s="297">
        <v>8611</v>
      </c>
      <c r="I54" s="368">
        <v>6284</v>
      </c>
      <c r="J54" s="368">
        <v>5511</v>
      </c>
      <c r="K54" s="368">
        <v>5213</v>
      </c>
      <c r="L54" s="369">
        <f t="shared" si="0"/>
        <v>-19.403215831787264</v>
      </c>
    </row>
    <row r="55" spans="1:12" x14ac:dyDescent="0.35">
      <c r="A55" s="296" t="s">
        <v>66</v>
      </c>
      <c r="B55" s="297">
        <v>7330</v>
      </c>
      <c r="C55" s="297">
        <v>7496</v>
      </c>
      <c r="D55" s="297">
        <v>6077</v>
      </c>
      <c r="E55" s="297">
        <v>5081</v>
      </c>
      <c r="F55" s="297">
        <v>4350</v>
      </c>
      <c r="G55" s="297">
        <v>4558</v>
      </c>
      <c r="H55" s="297">
        <v>3820</v>
      </c>
      <c r="I55" s="368">
        <v>3133</v>
      </c>
      <c r="J55" s="368">
        <v>3646</v>
      </c>
      <c r="K55" s="368">
        <v>4551</v>
      </c>
      <c r="L55" s="369">
        <f t="shared" si="0"/>
        <v>-37.912687585266028</v>
      </c>
    </row>
    <row r="56" spans="1:12" x14ac:dyDescent="0.35">
      <c r="A56" s="296" t="s">
        <v>53</v>
      </c>
      <c r="B56" s="297">
        <v>5676</v>
      </c>
      <c r="C56" s="297">
        <v>7463</v>
      </c>
      <c r="D56" s="297">
        <v>6258</v>
      </c>
      <c r="E56" s="297">
        <v>6759</v>
      </c>
      <c r="F56" s="297">
        <v>6007</v>
      </c>
      <c r="G56" s="297">
        <v>7292</v>
      </c>
      <c r="H56" s="297">
        <v>7299</v>
      </c>
      <c r="I56" s="368">
        <v>4898</v>
      </c>
      <c r="J56" s="368">
        <v>5633</v>
      </c>
      <c r="K56" s="368">
        <v>5509</v>
      </c>
      <c r="L56" s="369">
        <f t="shared" si="0"/>
        <v>-2.9422128259337512</v>
      </c>
    </row>
    <row r="57" spans="1:12" x14ac:dyDescent="0.35">
      <c r="A57" s="296" t="s">
        <v>148</v>
      </c>
      <c r="B57" s="297">
        <v>8555</v>
      </c>
      <c r="C57" s="297">
        <v>7681</v>
      </c>
      <c r="D57" s="297">
        <v>7489</v>
      </c>
      <c r="E57" s="297">
        <v>6007</v>
      </c>
      <c r="F57" s="297">
        <v>6473</v>
      </c>
      <c r="G57" s="297">
        <v>6263</v>
      </c>
      <c r="H57" s="297">
        <v>7414</v>
      </c>
      <c r="I57" s="368">
        <v>5535</v>
      </c>
      <c r="J57" s="368">
        <v>5881</v>
      </c>
      <c r="K57" s="368">
        <v>5848</v>
      </c>
      <c r="L57" s="369">
        <f t="shared" si="0"/>
        <v>-31.642314436002337</v>
      </c>
    </row>
    <row r="58" spans="1:12" ht="14.6" thickBot="1" x14ac:dyDescent="0.4">
      <c r="A58" s="294" t="s">
        <v>3</v>
      </c>
      <c r="B58" s="299">
        <v>205682</v>
      </c>
      <c r="C58" s="299">
        <v>191255</v>
      </c>
      <c r="D58" s="299">
        <v>192790</v>
      </c>
      <c r="E58" s="299">
        <v>187125</v>
      </c>
      <c r="F58" s="299">
        <v>180180</v>
      </c>
      <c r="G58" s="299">
        <v>187875</v>
      </c>
      <c r="H58" s="299">
        <v>209754</v>
      </c>
      <c r="I58" s="299">
        <v>156642</v>
      </c>
      <c r="J58" s="299">
        <v>149926</v>
      </c>
      <c r="K58" s="299">
        <v>158990</v>
      </c>
      <c r="L58" s="370">
        <f t="shared" si="0"/>
        <v>-22.701062805690341</v>
      </c>
    </row>
    <row r="59" spans="1:12" x14ac:dyDescent="0.35">
      <c r="A59" s="275" t="s">
        <v>318</v>
      </c>
    </row>
  </sheetData>
  <mergeCells count="20">
    <mergeCell ref="G35:G36"/>
    <mergeCell ref="H35:H36"/>
    <mergeCell ref="I35:I36"/>
    <mergeCell ref="J35:J36"/>
    <mergeCell ref="K35:K36"/>
    <mergeCell ref="B35:B36"/>
    <mergeCell ref="C35:C36"/>
    <mergeCell ref="D35:D36"/>
    <mergeCell ref="E35:E36"/>
    <mergeCell ref="F35:F36"/>
    <mergeCell ref="H4:H5"/>
    <mergeCell ref="I4:I5"/>
    <mergeCell ref="J4:J5"/>
    <mergeCell ref="K4:K5"/>
    <mergeCell ref="B4:B5"/>
    <mergeCell ref="C4:C5"/>
    <mergeCell ref="D4:D5"/>
    <mergeCell ref="E4:E5"/>
    <mergeCell ref="F4:F5"/>
    <mergeCell ref="G4:G5"/>
  </mergeCells>
  <hyperlinks>
    <hyperlink ref="O6" location="Innehåll!A1" display="Till innehållsförteckning" xr:uid="{7F9A1DCC-9196-4B56-869C-129C17791730}"/>
  </hyperlinks>
  <pageMargins left="0.7" right="0.7" top="0.75" bottom="0.75" header="0.3" footer="0.3"/>
  <pageSetup paperSize="9"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FD97C2-DF20-4981-980D-CF5C483D4E17}">
  <dimension ref="A3:M22"/>
  <sheetViews>
    <sheetView workbookViewId="0">
      <selection activeCell="A22" sqref="A22"/>
    </sheetView>
  </sheetViews>
  <sheetFormatPr defaultRowHeight="14.15" x14ac:dyDescent="0.35"/>
  <sheetData>
    <row r="3" spans="13:13" x14ac:dyDescent="0.35">
      <c r="M3" s="274" t="s">
        <v>702</v>
      </c>
    </row>
    <row r="19" spans="1:1" x14ac:dyDescent="0.35">
      <c r="A19" s="275" t="s">
        <v>641</v>
      </c>
    </row>
    <row r="20" spans="1:1" x14ac:dyDescent="0.35">
      <c r="A20" s="53"/>
    </row>
    <row r="21" spans="1:1" x14ac:dyDescent="0.35">
      <c r="A21" t="s">
        <v>776</v>
      </c>
    </row>
    <row r="22" spans="1:1" x14ac:dyDescent="0.35">
      <c r="A22" t="s">
        <v>638</v>
      </c>
    </row>
  </sheetData>
  <hyperlinks>
    <hyperlink ref="M3" location="Innehåll!A1" display="Till innehållsförteckning" xr:uid="{04A785CC-1C9E-49E6-8F22-F4F5F2BD24B1}"/>
  </hyperlinks>
  <pageMargins left="0.7" right="0.7" top="0.75" bottom="0.75" header="0.3" footer="0.3"/>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EFF34E-3EBB-4506-8805-4E944B966AB9}">
  <dimension ref="A3:K29"/>
  <sheetViews>
    <sheetView workbookViewId="0">
      <selection activeCell="J20" sqref="J20"/>
    </sheetView>
  </sheetViews>
  <sheetFormatPr defaultRowHeight="14.15" x14ac:dyDescent="0.35"/>
  <sheetData>
    <row r="3" spans="11:11" x14ac:dyDescent="0.35">
      <c r="K3" s="274" t="s">
        <v>702</v>
      </c>
    </row>
    <row r="18" spans="1:1" s="210" customFormat="1" x14ac:dyDescent="0.35"/>
    <row r="19" spans="1:1" s="210" customFormat="1" x14ac:dyDescent="0.35"/>
    <row r="20" spans="1:1" x14ac:dyDescent="0.35">
      <c r="A20" s="275" t="s">
        <v>641</v>
      </c>
    </row>
    <row r="22" spans="1:1" x14ac:dyDescent="0.35">
      <c r="A22" t="s">
        <v>640</v>
      </c>
    </row>
    <row r="23" spans="1:1" x14ac:dyDescent="0.35">
      <c r="A23" t="s">
        <v>639</v>
      </c>
    </row>
    <row r="29" spans="1:1" x14ac:dyDescent="0.35">
      <c r="A29" s="14"/>
    </row>
  </sheetData>
  <hyperlinks>
    <hyperlink ref="K3" location="Innehåll!A1" display="Till innehållsförteckning" xr:uid="{C4947FA0-777A-4C48-80F2-659A3E68CE41}"/>
  </hyperlinks>
  <pageMargins left="0.7" right="0.7" top="0.75" bottom="0.75" header="0.3" footer="0.3"/>
  <pageSetup paperSize="9" orientation="portrait"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29B399-038A-4156-8C35-1BBBBB9AC761}">
  <dimension ref="A3:J27"/>
  <sheetViews>
    <sheetView workbookViewId="0">
      <selection activeCell="A23" sqref="A23"/>
    </sheetView>
  </sheetViews>
  <sheetFormatPr defaultRowHeight="14.15" x14ac:dyDescent="0.35"/>
  <sheetData>
    <row r="3" spans="10:10" x14ac:dyDescent="0.35">
      <c r="J3" s="274" t="s">
        <v>702</v>
      </c>
    </row>
    <row r="18" spans="1:1" s="210" customFormat="1" x14ac:dyDescent="0.35"/>
    <row r="19" spans="1:1" s="210" customFormat="1" x14ac:dyDescent="0.35"/>
    <row r="20" spans="1:1" x14ac:dyDescent="0.35">
      <c r="A20" s="275" t="s">
        <v>641</v>
      </c>
    </row>
    <row r="22" spans="1:1" x14ac:dyDescent="0.35">
      <c r="A22" t="s">
        <v>709</v>
      </c>
    </row>
    <row r="23" spans="1:1" x14ac:dyDescent="0.35">
      <c r="A23" t="s">
        <v>642</v>
      </c>
    </row>
    <row r="24" spans="1:1" x14ac:dyDescent="0.35">
      <c r="A24" s="53"/>
    </row>
    <row r="27" spans="1:1" x14ac:dyDescent="0.35">
      <c r="A27" s="14"/>
    </row>
  </sheetData>
  <hyperlinks>
    <hyperlink ref="J3" location="Innehåll!A1" display="Till innehållsförteckning" xr:uid="{1E2490E1-DC79-4C4E-80D0-BE29E505DACF}"/>
  </hyperlinks>
  <pageMargins left="0.7" right="0.7" top="0.75" bottom="0.75" header="0.3" footer="0.3"/>
  <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061DE6-C0B0-4E19-9176-92355C1A09A9}">
  <dimension ref="A3:K24"/>
  <sheetViews>
    <sheetView workbookViewId="0">
      <selection activeCell="A22" sqref="A22"/>
    </sheetView>
  </sheetViews>
  <sheetFormatPr defaultRowHeight="14.15" x14ac:dyDescent="0.35"/>
  <sheetData>
    <row r="3" spans="11:11" x14ac:dyDescent="0.35">
      <c r="K3" s="274" t="s">
        <v>702</v>
      </c>
    </row>
    <row r="19" spans="1:9" x14ac:dyDescent="0.35">
      <c r="A19" s="275" t="s">
        <v>666</v>
      </c>
    </row>
    <row r="20" spans="1:9" x14ac:dyDescent="0.35">
      <c r="I20" s="53"/>
    </row>
    <row r="21" spans="1:9" x14ac:dyDescent="0.35">
      <c r="A21" t="s">
        <v>775</v>
      </c>
    </row>
    <row r="22" spans="1:9" x14ac:dyDescent="0.35">
      <c r="A22" t="s">
        <v>710</v>
      </c>
    </row>
    <row r="24" spans="1:9" x14ac:dyDescent="0.35">
      <c r="C24" s="14"/>
    </row>
  </sheetData>
  <hyperlinks>
    <hyperlink ref="K3" location="Innehåll!A1" display="Till innehållsförteckning" xr:uid="{D1E5F3F3-E57F-4530-9B34-94F8EE20C90B}"/>
  </hyperlinks>
  <pageMargins left="0.7" right="0.7" top="0.75" bottom="0.75" header="0.3" footer="0.3"/>
  <pageSetup paperSize="9" orientation="portrait" r:id="rId1"/>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690812-F9BE-4DEA-9401-0E25D45FAEF2}">
  <dimension ref="A1:O27"/>
  <sheetViews>
    <sheetView workbookViewId="0">
      <selection activeCell="N10" sqref="N10"/>
    </sheetView>
  </sheetViews>
  <sheetFormatPr defaultRowHeight="14.15" x14ac:dyDescent="0.35"/>
  <cols>
    <col min="1" max="1" width="11.42578125" customWidth="1"/>
  </cols>
  <sheetData>
    <row r="1" spans="1:15" x14ac:dyDescent="0.35">
      <c r="A1" t="s">
        <v>675</v>
      </c>
    </row>
    <row r="2" spans="1:15" s="210" customFormat="1" x14ac:dyDescent="0.35">
      <c r="A2" s="210" t="s">
        <v>1040</v>
      </c>
    </row>
    <row r="3" spans="1:15" ht="14.6" thickBot="1" x14ac:dyDescent="0.4">
      <c r="A3" s="53"/>
    </row>
    <row r="4" spans="1:15" ht="14.6" thickBot="1" x14ac:dyDescent="0.4">
      <c r="A4" s="68" t="s">
        <v>594</v>
      </c>
      <c r="B4" s="156">
        <v>2009</v>
      </c>
      <c r="C4" s="156">
        <v>2010</v>
      </c>
      <c r="D4" s="156">
        <v>2011</v>
      </c>
      <c r="E4" s="156">
        <v>2012</v>
      </c>
      <c r="F4" s="156">
        <v>2013</v>
      </c>
      <c r="G4" s="156">
        <v>2014</v>
      </c>
      <c r="H4" s="156">
        <v>2015</v>
      </c>
      <c r="I4" s="156">
        <v>2016</v>
      </c>
      <c r="J4" s="156">
        <v>2017</v>
      </c>
      <c r="K4" s="156">
        <v>2018</v>
      </c>
      <c r="L4" s="156" t="s">
        <v>593</v>
      </c>
    </row>
    <row r="5" spans="1:15" x14ac:dyDescent="0.35">
      <c r="A5" s="83" t="s">
        <v>57</v>
      </c>
      <c r="B5" s="170">
        <v>11.1</v>
      </c>
      <c r="C5" s="170">
        <v>9.5</v>
      </c>
      <c r="D5" s="170">
        <v>9.6</v>
      </c>
      <c r="E5" s="170">
        <v>10.6</v>
      </c>
      <c r="F5" s="170">
        <v>9.4</v>
      </c>
      <c r="G5" s="170">
        <v>11.9</v>
      </c>
      <c r="H5" s="170">
        <v>13.5</v>
      </c>
      <c r="I5" s="170">
        <v>11.6</v>
      </c>
      <c r="J5" s="170">
        <v>11.6</v>
      </c>
      <c r="K5" s="170">
        <v>11.6</v>
      </c>
      <c r="L5" s="178">
        <f>(K5/B5)*100-100</f>
        <v>4.5045045045044958</v>
      </c>
    </row>
    <row r="6" spans="1:15" x14ac:dyDescent="0.35">
      <c r="A6" s="83" t="s">
        <v>162</v>
      </c>
      <c r="B6" s="170">
        <v>6.6</v>
      </c>
      <c r="C6" s="170">
        <v>7.1</v>
      </c>
      <c r="D6" s="170">
        <v>8.1</v>
      </c>
      <c r="E6" s="170">
        <v>9.6999999999999993</v>
      </c>
      <c r="F6" s="170">
        <v>10.8</v>
      </c>
      <c r="G6" s="170">
        <v>9</v>
      </c>
      <c r="H6" s="170">
        <v>8.4</v>
      </c>
      <c r="I6" s="170">
        <v>7.9</v>
      </c>
      <c r="J6" s="170">
        <v>8.5</v>
      </c>
      <c r="K6" s="170">
        <v>9.1999999999999993</v>
      </c>
      <c r="L6" s="178">
        <f t="shared" ref="L6:L26" si="0">(K6/B6)*100-100</f>
        <v>39.393939393939377</v>
      </c>
      <c r="O6" s="274" t="s">
        <v>702</v>
      </c>
    </row>
    <row r="7" spans="1:15" x14ac:dyDescent="0.35">
      <c r="A7" s="83" t="s">
        <v>223</v>
      </c>
      <c r="B7" s="170">
        <v>7.9</v>
      </c>
      <c r="C7" s="170">
        <v>8.3000000000000007</v>
      </c>
      <c r="D7" s="170">
        <v>8.4</v>
      </c>
      <c r="E7" s="170">
        <v>7.1</v>
      </c>
      <c r="F7" s="170">
        <v>6.7</v>
      </c>
      <c r="G7" s="170">
        <v>7</v>
      </c>
      <c r="H7" s="170">
        <v>8.3000000000000007</v>
      </c>
      <c r="I7" s="170">
        <v>7.8</v>
      </c>
      <c r="J7" s="170">
        <v>7.2</v>
      </c>
      <c r="K7" s="170">
        <v>7.8</v>
      </c>
      <c r="L7" s="178">
        <f t="shared" si="0"/>
        <v>-1.2658227848101262</v>
      </c>
    </row>
    <row r="8" spans="1:15" x14ac:dyDescent="0.35">
      <c r="A8" s="83" t="s">
        <v>224</v>
      </c>
      <c r="B8" s="170">
        <v>7.5</v>
      </c>
      <c r="C8" s="170">
        <v>8</v>
      </c>
      <c r="D8" s="170">
        <v>7.2</v>
      </c>
      <c r="E8" s="170">
        <v>6.5</v>
      </c>
      <c r="F8" s="170">
        <v>6.7</v>
      </c>
      <c r="G8" s="170">
        <v>6.9</v>
      </c>
      <c r="H8" s="170">
        <v>6.5</v>
      </c>
      <c r="I8" s="170">
        <v>6.5</v>
      </c>
      <c r="J8" s="170">
        <v>6</v>
      </c>
      <c r="K8" s="170">
        <v>8.1999999999999993</v>
      </c>
      <c r="L8" s="178">
        <f t="shared" si="0"/>
        <v>9.3333333333333286</v>
      </c>
    </row>
    <row r="9" spans="1:15" x14ac:dyDescent="0.35">
      <c r="A9" s="83" t="s">
        <v>65</v>
      </c>
      <c r="B9" s="170">
        <v>7.6</v>
      </c>
      <c r="C9" s="170">
        <v>8.8000000000000007</v>
      </c>
      <c r="D9" s="170">
        <v>9.6</v>
      </c>
      <c r="E9" s="170">
        <v>8</v>
      </c>
      <c r="F9" s="170">
        <v>8.1</v>
      </c>
      <c r="G9" s="170">
        <v>9.1</v>
      </c>
      <c r="H9" s="170">
        <v>9.1999999999999993</v>
      </c>
      <c r="I9" s="170">
        <v>8.5</v>
      </c>
      <c r="J9" s="170">
        <v>8.9</v>
      </c>
      <c r="K9" s="170">
        <v>8.6</v>
      </c>
      <c r="L9" s="178">
        <f t="shared" si="0"/>
        <v>13.157894736842096</v>
      </c>
    </row>
    <row r="10" spans="1:15" x14ac:dyDescent="0.35">
      <c r="A10" s="83" t="s">
        <v>62</v>
      </c>
      <c r="B10" s="170">
        <v>4.7</v>
      </c>
      <c r="C10" s="170">
        <v>4.5999999999999996</v>
      </c>
      <c r="D10" s="170">
        <v>4.8</v>
      </c>
      <c r="E10" s="170">
        <v>6.3</v>
      </c>
      <c r="F10" s="170">
        <v>5.7</v>
      </c>
      <c r="G10" s="170">
        <v>4.5999999999999996</v>
      </c>
      <c r="H10" s="170">
        <v>4.3</v>
      </c>
      <c r="I10" s="170">
        <v>5.2</v>
      </c>
      <c r="J10" s="170">
        <v>5.3</v>
      </c>
      <c r="K10" s="170">
        <v>6.5</v>
      </c>
      <c r="L10" s="178">
        <f t="shared" si="0"/>
        <v>38.297872340425528</v>
      </c>
    </row>
    <row r="11" spans="1:15" x14ac:dyDescent="0.35">
      <c r="A11" s="83" t="s">
        <v>264</v>
      </c>
      <c r="B11" s="170">
        <v>8</v>
      </c>
      <c r="C11" s="170">
        <v>8.3000000000000007</v>
      </c>
      <c r="D11" s="170">
        <v>9.6</v>
      </c>
      <c r="E11" s="170">
        <v>9.3000000000000007</v>
      </c>
      <c r="F11" s="170">
        <v>8.4</v>
      </c>
      <c r="G11" s="170">
        <v>7.9</v>
      </c>
      <c r="H11" s="170">
        <v>9.6</v>
      </c>
      <c r="I11" s="170">
        <v>8.9</v>
      </c>
      <c r="J11" s="170">
        <v>8.6999999999999993</v>
      </c>
      <c r="K11" s="170">
        <v>8.9</v>
      </c>
      <c r="L11" s="178">
        <f t="shared" si="0"/>
        <v>11.25</v>
      </c>
    </row>
    <row r="12" spans="1:15" x14ac:dyDescent="0.35">
      <c r="A12" s="83" t="s">
        <v>228</v>
      </c>
      <c r="B12" s="170">
        <v>6.3</v>
      </c>
      <c r="C12" s="170">
        <v>6.3</v>
      </c>
      <c r="D12" s="170">
        <v>6.8</v>
      </c>
      <c r="E12" s="170">
        <v>5.0999999999999996</v>
      </c>
      <c r="F12" s="170">
        <v>6.2</v>
      </c>
      <c r="G12" s="170">
        <v>5.5</v>
      </c>
      <c r="H12" s="170">
        <v>6.7</v>
      </c>
      <c r="I12" s="170">
        <v>7.4</v>
      </c>
      <c r="J12" s="170">
        <v>7.2</v>
      </c>
      <c r="K12" s="170">
        <v>6.7</v>
      </c>
      <c r="L12" s="178">
        <f t="shared" si="0"/>
        <v>6.3492063492063551</v>
      </c>
    </row>
    <row r="13" spans="1:15" x14ac:dyDescent="0.35">
      <c r="A13" s="83" t="s">
        <v>229</v>
      </c>
      <c r="B13" s="170">
        <v>4.9000000000000004</v>
      </c>
      <c r="C13" s="170">
        <v>3.9</v>
      </c>
      <c r="D13" s="170">
        <v>3.7</v>
      </c>
      <c r="E13" s="170">
        <v>3</v>
      </c>
      <c r="F13" s="170">
        <v>3.3</v>
      </c>
      <c r="G13" s="170">
        <v>4.4000000000000004</v>
      </c>
      <c r="H13" s="170">
        <v>6.3</v>
      </c>
      <c r="I13" s="170">
        <v>5.7</v>
      </c>
      <c r="J13" s="170">
        <v>5.6</v>
      </c>
      <c r="K13" s="170">
        <v>5.8</v>
      </c>
      <c r="L13" s="178">
        <f t="shared" si="0"/>
        <v>18.367346938775512</v>
      </c>
    </row>
    <row r="14" spans="1:15" x14ac:dyDescent="0.35">
      <c r="A14" s="83" t="s">
        <v>58</v>
      </c>
      <c r="B14" s="170">
        <v>9.4</v>
      </c>
      <c r="C14" s="170">
        <v>9.8000000000000007</v>
      </c>
      <c r="D14" s="170">
        <v>12.8</v>
      </c>
      <c r="E14" s="170">
        <v>9.6999999999999993</v>
      </c>
      <c r="F14" s="170">
        <v>9</v>
      </c>
      <c r="G14" s="170">
        <v>10.8</v>
      </c>
      <c r="H14" s="170">
        <v>11</v>
      </c>
      <c r="I14" s="170">
        <v>11.7</v>
      </c>
      <c r="J14" s="170">
        <v>11.8</v>
      </c>
      <c r="K14" s="170">
        <v>11.3</v>
      </c>
      <c r="L14" s="178">
        <f t="shared" si="0"/>
        <v>20.212765957446805</v>
      </c>
    </row>
    <row r="15" spans="1:15" x14ac:dyDescent="0.35">
      <c r="A15" s="83" t="s">
        <v>67</v>
      </c>
      <c r="B15" s="170">
        <v>4.8</v>
      </c>
      <c r="C15" s="170">
        <v>5.0999999999999996</v>
      </c>
      <c r="D15" s="170">
        <v>5.0999999999999996</v>
      </c>
      <c r="E15" s="170">
        <v>5.3</v>
      </c>
      <c r="F15" s="170">
        <v>4.5</v>
      </c>
      <c r="G15" s="170">
        <v>5.6</v>
      </c>
      <c r="H15" s="170">
        <v>4.9000000000000004</v>
      </c>
      <c r="I15" s="170">
        <v>5.2</v>
      </c>
      <c r="J15" s="170">
        <v>4.8</v>
      </c>
      <c r="K15" s="170">
        <v>4.7</v>
      </c>
      <c r="L15" s="178">
        <f t="shared" si="0"/>
        <v>-2.0833333333333286</v>
      </c>
    </row>
    <row r="16" spans="1:15" x14ac:dyDescent="0.35">
      <c r="A16" s="83" t="s">
        <v>231</v>
      </c>
      <c r="B16" s="170">
        <v>24</v>
      </c>
      <c r="C16" s="170">
        <v>17</v>
      </c>
      <c r="D16" s="170">
        <v>17</v>
      </c>
      <c r="E16" s="170">
        <v>18</v>
      </c>
      <c r="F16" s="170">
        <v>19</v>
      </c>
      <c r="G16" s="170">
        <v>21</v>
      </c>
      <c r="H16" s="170">
        <v>20</v>
      </c>
      <c r="I16" s="170">
        <v>18.3</v>
      </c>
      <c r="J16" s="170">
        <v>17.100000000000001</v>
      </c>
      <c r="K16" s="170">
        <v>16.8</v>
      </c>
      <c r="L16" s="178">
        <f t="shared" si="0"/>
        <v>-30</v>
      </c>
    </row>
    <row r="17" spans="1:12" x14ac:dyDescent="0.35">
      <c r="A17" s="83" t="s">
        <v>232</v>
      </c>
      <c r="B17" s="170">
        <v>8.1999999999999993</v>
      </c>
      <c r="C17" s="170">
        <v>6.7</v>
      </c>
      <c r="D17" s="170">
        <v>6.2</v>
      </c>
      <c r="E17" s="170">
        <v>5.4</v>
      </c>
      <c r="F17" s="170">
        <v>6.7</v>
      </c>
      <c r="G17" s="170">
        <v>7.8</v>
      </c>
      <c r="H17" s="170">
        <v>5.6</v>
      </c>
      <c r="I17" s="170">
        <v>5.2</v>
      </c>
      <c r="J17" s="170">
        <v>4.5999999999999996</v>
      </c>
      <c r="K17" s="170">
        <v>4.4000000000000004</v>
      </c>
      <c r="L17" s="178">
        <f t="shared" si="0"/>
        <v>-46.341463414634134</v>
      </c>
    </row>
    <row r="18" spans="1:12" x14ac:dyDescent="0.35">
      <c r="A18" s="83" t="s">
        <v>48</v>
      </c>
      <c r="B18" s="170">
        <v>6</v>
      </c>
      <c r="C18" s="170">
        <v>5.3</v>
      </c>
      <c r="D18" s="170">
        <v>6.1</v>
      </c>
      <c r="E18" s="170">
        <v>6.3</v>
      </c>
      <c r="F18" s="170">
        <v>6.3</v>
      </c>
      <c r="G18" s="170">
        <v>6.6</v>
      </c>
      <c r="H18" s="170">
        <v>6.9</v>
      </c>
      <c r="I18" s="170">
        <v>6.8</v>
      </c>
      <c r="J18" s="170">
        <v>7</v>
      </c>
      <c r="K18" s="170">
        <v>6.3</v>
      </c>
      <c r="L18" s="178">
        <f t="shared" si="0"/>
        <v>5</v>
      </c>
    </row>
    <row r="19" spans="1:12" x14ac:dyDescent="0.35">
      <c r="A19" s="83" t="s">
        <v>233</v>
      </c>
      <c r="B19" s="170">
        <v>9.9</v>
      </c>
      <c r="C19" s="170">
        <v>9.1999999999999993</v>
      </c>
      <c r="D19" s="170">
        <v>8.4</v>
      </c>
      <c r="E19" s="170">
        <v>9.1</v>
      </c>
      <c r="F19" s="170">
        <v>9</v>
      </c>
      <c r="G19" s="170">
        <v>8</v>
      </c>
      <c r="H19" s="170">
        <v>9.1999999999999993</v>
      </c>
      <c r="I19" s="170">
        <v>8.1999999999999993</v>
      </c>
      <c r="J19" s="170">
        <v>7.4</v>
      </c>
      <c r="K19" s="170">
        <v>7.4</v>
      </c>
      <c r="L19" s="178">
        <f t="shared" si="0"/>
        <v>-25.252525252525245</v>
      </c>
    </row>
    <row r="20" spans="1:12" x14ac:dyDescent="0.35">
      <c r="A20" s="83" t="s">
        <v>234</v>
      </c>
      <c r="B20" s="170">
        <v>9.6999999999999993</v>
      </c>
      <c r="C20" s="170">
        <v>8.6</v>
      </c>
      <c r="D20" s="170">
        <v>8.9</v>
      </c>
      <c r="E20" s="170">
        <v>7.7</v>
      </c>
      <c r="F20" s="170">
        <v>8.6999999999999993</v>
      </c>
      <c r="G20" s="170">
        <v>7.3</v>
      </c>
      <c r="H20" s="170">
        <v>6.8</v>
      </c>
      <c r="I20" s="170">
        <v>6.8</v>
      </c>
      <c r="J20" s="170">
        <v>7.5</v>
      </c>
      <c r="K20" s="170">
        <v>8.1999999999999993</v>
      </c>
      <c r="L20" s="178">
        <f t="shared" si="0"/>
        <v>-15.463917525773198</v>
      </c>
    </row>
    <row r="21" spans="1:12" x14ac:dyDescent="0.35">
      <c r="A21" s="83" t="s">
        <v>235</v>
      </c>
      <c r="B21" s="170">
        <v>7.5</v>
      </c>
      <c r="C21" s="170">
        <v>7</v>
      </c>
      <c r="D21" s="170">
        <v>6.2</v>
      </c>
      <c r="E21" s="170">
        <v>6.2</v>
      </c>
      <c r="F21" s="170">
        <v>6</v>
      </c>
      <c r="G21" s="170">
        <v>6.6</v>
      </c>
      <c r="H21" s="170">
        <v>7</v>
      </c>
      <c r="I21" s="170">
        <v>7.1</v>
      </c>
      <c r="J21" s="170">
        <v>7.7</v>
      </c>
      <c r="K21" s="170">
        <v>7.7</v>
      </c>
      <c r="L21" s="178">
        <f t="shared" si="0"/>
        <v>2.6666666666666572</v>
      </c>
    </row>
    <row r="22" spans="1:12" x14ac:dyDescent="0.35">
      <c r="A22" s="83" t="s">
        <v>183</v>
      </c>
      <c r="B22" s="170">
        <v>5.4</v>
      </c>
      <c r="C22" s="170">
        <v>6.3</v>
      </c>
      <c r="D22" s="170">
        <v>7.3</v>
      </c>
      <c r="E22" s="170">
        <v>7</v>
      </c>
      <c r="F22" s="170">
        <v>5.9</v>
      </c>
      <c r="G22" s="170">
        <v>6.6</v>
      </c>
      <c r="H22" s="170">
        <v>6.8</v>
      </c>
      <c r="I22" s="170">
        <v>6.8</v>
      </c>
      <c r="J22" s="170">
        <v>5</v>
      </c>
      <c r="K22" s="170">
        <v>5.6</v>
      </c>
      <c r="L22" s="178">
        <f t="shared" si="0"/>
        <v>3.7037037037036953</v>
      </c>
    </row>
    <row r="23" spans="1:12" x14ac:dyDescent="0.35">
      <c r="A23" s="83" t="s">
        <v>66</v>
      </c>
      <c r="B23" s="170">
        <v>5</v>
      </c>
      <c r="C23" s="170">
        <v>4.9000000000000004</v>
      </c>
      <c r="D23" s="170">
        <v>4.8</v>
      </c>
      <c r="E23" s="170">
        <v>5</v>
      </c>
      <c r="F23" s="170">
        <v>4.5999999999999996</v>
      </c>
      <c r="G23" s="170">
        <v>4.8</v>
      </c>
      <c r="H23" s="170">
        <v>4.0999999999999996</v>
      </c>
      <c r="I23" s="170">
        <v>4.5</v>
      </c>
      <c r="J23" s="170">
        <v>4.7</v>
      </c>
      <c r="K23" s="170">
        <v>4.4000000000000004</v>
      </c>
      <c r="L23" s="178">
        <f t="shared" si="0"/>
        <v>-11.999999999999986</v>
      </c>
    </row>
    <row r="24" spans="1:12" x14ac:dyDescent="0.35">
      <c r="A24" s="83" t="s">
        <v>53</v>
      </c>
      <c r="B24" s="170">
        <v>4.5</v>
      </c>
      <c r="C24" s="170">
        <v>5.7</v>
      </c>
      <c r="D24" s="170">
        <v>5.3</v>
      </c>
      <c r="E24" s="170">
        <v>5.4</v>
      </c>
      <c r="F24" s="170">
        <v>5.3</v>
      </c>
      <c r="G24" s="170">
        <v>7.1</v>
      </c>
      <c r="H24" s="170">
        <v>6.1</v>
      </c>
      <c r="I24" s="170">
        <v>5.6</v>
      </c>
      <c r="J24" s="170">
        <v>6.1</v>
      </c>
      <c r="K24" s="170">
        <v>5.9</v>
      </c>
      <c r="L24" s="178">
        <f t="shared" si="0"/>
        <v>31.111111111111114</v>
      </c>
    </row>
    <row r="25" spans="1:12" x14ac:dyDescent="0.35">
      <c r="A25" s="83" t="s">
        <v>148</v>
      </c>
      <c r="B25" s="170">
        <v>6.1</v>
      </c>
      <c r="C25" s="170">
        <v>6.4</v>
      </c>
      <c r="D25" s="170">
        <v>5.9</v>
      </c>
      <c r="E25" s="170">
        <v>5.0999999999999996</v>
      </c>
      <c r="F25" s="170">
        <v>5.0999999999999996</v>
      </c>
      <c r="G25" s="170">
        <v>5.0999999999999996</v>
      </c>
      <c r="H25" s="170">
        <v>5.4</v>
      </c>
      <c r="I25" s="170">
        <v>5.2</v>
      </c>
      <c r="J25" s="170">
        <v>5</v>
      </c>
      <c r="K25" s="170">
        <v>4.9000000000000004</v>
      </c>
      <c r="L25" s="178">
        <f t="shared" si="0"/>
        <v>-19.672131147540966</v>
      </c>
    </row>
    <row r="26" spans="1:12" x14ac:dyDescent="0.35">
      <c r="A26" s="300" t="s">
        <v>3</v>
      </c>
      <c r="B26" s="301">
        <v>165.1</v>
      </c>
      <c r="C26" s="301">
        <v>156.69999999999999</v>
      </c>
      <c r="D26" s="301">
        <v>161.80000000000001</v>
      </c>
      <c r="E26" s="301">
        <v>155.6</v>
      </c>
      <c r="F26" s="301">
        <v>155.4</v>
      </c>
      <c r="G26" s="301">
        <v>163.6</v>
      </c>
      <c r="H26" s="301">
        <v>166.5</v>
      </c>
      <c r="I26" s="302">
        <v>160.9</v>
      </c>
      <c r="J26" s="302">
        <v>157.69999999999999</v>
      </c>
      <c r="K26" s="302">
        <v>160.9</v>
      </c>
      <c r="L26" s="303">
        <f t="shared" si="0"/>
        <v>-2.5439127801332546</v>
      </c>
    </row>
    <row r="27" spans="1:12" x14ac:dyDescent="0.35">
      <c r="A27" s="275" t="s">
        <v>711</v>
      </c>
    </row>
  </sheetData>
  <hyperlinks>
    <hyperlink ref="O6" location="Innehåll!A1" display="Till innehållsförteckning" xr:uid="{1915022D-8705-4617-8242-1F393E244E49}"/>
  </hyperlinks>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29515C-2FD5-4D5F-9125-E9244200C234}">
  <dimension ref="A1:J16"/>
  <sheetViews>
    <sheetView workbookViewId="0">
      <selection activeCell="A2" sqref="A2"/>
    </sheetView>
  </sheetViews>
  <sheetFormatPr defaultRowHeight="14.15" x14ac:dyDescent="0.35"/>
  <cols>
    <col min="1" max="1" width="16.2109375" customWidth="1"/>
    <col min="2" max="6" width="12.85546875" customWidth="1"/>
  </cols>
  <sheetData>
    <row r="1" spans="1:10" x14ac:dyDescent="0.35">
      <c r="A1" t="s">
        <v>673</v>
      </c>
    </row>
    <row r="2" spans="1:10" s="210" customFormat="1" x14ac:dyDescent="0.35">
      <c r="A2" s="210" t="s">
        <v>672</v>
      </c>
    </row>
    <row r="3" spans="1:10" ht="14.6" thickBot="1" x14ac:dyDescent="0.4"/>
    <row r="4" spans="1:10" ht="21" thickBot="1" x14ac:dyDescent="0.4">
      <c r="A4" s="68" t="s">
        <v>319</v>
      </c>
      <c r="B4" s="69" t="s">
        <v>320</v>
      </c>
      <c r="C4" s="69" t="s">
        <v>321</v>
      </c>
      <c r="D4" s="69" t="s">
        <v>322</v>
      </c>
      <c r="E4" s="69" t="s">
        <v>323</v>
      </c>
      <c r="F4" s="69" t="s">
        <v>324</v>
      </c>
    </row>
    <row r="5" spans="1:10" ht="14.6" thickBot="1" x14ac:dyDescent="0.4">
      <c r="A5" s="70" t="s">
        <v>325</v>
      </c>
      <c r="B5" s="71">
        <v>47</v>
      </c>
      <c r="C5" s="71">
        <v>24</v>
      </c>
      <c r="D5" s="71">
        <v>7</v>
      </c>
      <c r="E5" s="71">
        <v>20</v>
      </c>
      <c r="F5" s="71">
        <v>7</v>
      </c>
      <c r="J5" s="274" t="s">
        <v>702</v>
      </c>
    </row>
    <row r="6" spans="1:10" ht="14.6" thickBot="1" x14ac:dyDescent="0.4">
      <c r="A6" s="70" t="s">
        <v>326</v>
      </c>
      <c r="B6" s="71">
        <v>50</v>
      </c>
      <c r="C6" s="72">
        <v>26</v>
      </c>
      <c r="D6" s="73">
        <v>8</v>
      </c>
      <c r="E6" s="71">
        <v>19</v>
      </c>
      <c r="F6" s="72">
        <v>17</v>
      </c>
    </row>
    <row r="7" spans="1:10" x14ac:dyDescent="0.35">
      <c r="A7" s="275" t="s">
        <v>645</v>
      </c>
    </row>
    <row r="13" spans="1:10" x14ac:dyDescent="0.35">
      <c r="G13" s="175"/>
    </row>
    <row r="16" spans="1:10" x14ac:dyDescent="0.35">
      <c r="D16" s="175"/>
    </row>
  </sheetData>
  <hyperlinks>
    <hyperlink ref="J5" location="Innehåll!A1" display="Till innehållsförteckning" xr:uid="{8200E61A-BFC8-4741-B33C-3C377F19C552}"/>
  </hyperlinks>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207EE1-C22B-4217-9DBE-2BF902C53025}">
  <dimension ref="A4:M27"/>
  <sheetViews>
    <sheetView workbookViewId="0">
      <selection activeCell="C25" sqref="C25"/>
    </sheetView>
  </sheetViews>
  <sheetFormatPr defaultRowHeight="14.15" x14ac:dyDescent="0.35"/>
  <sheetData>
    <row r="4" spans="13:13" x14ac:dyDescent="0.35">
      <c r="M4" s="274" t="s">
        <v>702</v>
      </c>
    </row>
    <row r="24" spans="1:1" x14ac:dyDescent="0.35">
      <c r="A24" s="275" t="s">
        <v>645</v>
      </c>
    </row>
    <row r="26" spans="1:1" x14ac:dyDescent="0.35">
      <c r="A26" t="s">
        <v>643</v>
      </c>
    </row>
    <row r="27" spans="1:1" x14ac:dyDescent="0.35">
      <c r="A27" t="s">
        <v>644</v>
      </c>
    </row>
  </sheetData>
  <hyperlinks>
    <hyperlink ref="M4" location="Innehåll!A1" display="Till innehållsförteckning" xr:uid="{A8993875-C429-4B12-A3C7-81E2A4A5EADB}"/>
  </hyperlinks>
  <pageMargins left="0.7" right="0.7" top="0.75" bottom="0.75" header="0.3" footer="0.3"/>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66B2D6-BACA-4E8D-85B5-94EF02D8F76B}">
  <dimension ref="A4:L28"/>
  <sheetViews>
    <sheetView workbookViewId="0">
      <selection activeCell="K14" sqref="K14"/>
    </sheetView>
  </sheetViews>
  <sheetFormatPr defaultRowHeight="14.15" x14ac:dyDescent="0.35"/>
  <sheetData>
    <row r="4" spans="12:12" x14ac:dyDescent="0.35">
      <c r="L4" s="274" t="s">
        <v>702</v>
      </c>
    </row>
    <row r="22" spans="1:1" x14ac:dyDescent="0.35">
      <c r="A22" s="275" t="s">
        <v>645</v>
      </c>
    </row>
    <row r="24" spans="1:1" x14ac:dyDescent="0.35">
      <c r="A24" t="s">
        <v>646</v>
      </c>
    </row>
    <row r="25" spans="1:1" x14ac:dyDescent="0.35">
      <c r="A25" t="s">
        <v>647</v>
      </c>
    </row>
    <row r="28" spans="1:1" x14ac:dyDescent="0.35">
      <c r="A28" s="14"/>
    </row>
  </sheetData>
  <hyperlinks>
    <hyperlink ref="L4" location="Innehåll!A1" display="Till innehållsförteckning" xr:uid="{DF61351C-8820-4CD7-90EA-45EF0453D48D}"/>
  </hyperlink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7815BA-967A-4AE9-A560-9B077F05F250}">
  <dimension ref="A2:P51"/>
  <sheetViews>
    <sheetView zoomScale="70" zoomScaleNormal="70" workbookViewId="0">
      <selection activeCell="T30" sqref="T30"/>
    </sheetView>
  </sheetViews>
  <sheetFormatPr defaultRowHeight="14.15" x14ac:dyDescent="0.35"/>
  <sheetData>
    <row r="2" spans="16:16" x14ac:dyDescent="0.35">
      <c r="P2" s="274" t="s">
        <v>702</v>
      </c>
    </row>
    <row r="23" spans="1:1" x14ac:dyDescent="0.35">
      <c r="A23" s="53"/>
    </row>
    <row r="43" spans="1:1" x14ac:dyDescent="0.35">
      <c r="A43" s="275" t="s">
        <v>343</v>
      </c>
    </row>
    <row r="45" spans="1:1" x14ac:dyDescent="0.35">
      <c r="A45" t="s">
        <v>277</v>
      </c>
    </row>
    <row r="46" spans="1:1" x14ac:dyDescent="0.35">
      <c r="A46" t="s">
        <v>667</v>
      </c>
    </row>
    <row r="49" spans="1:1" x14ac:dyDescent="0.35">
      <c r="A49" s="14"/>
    </row>
    <row r="51" spans="1:1" x14ac:dyDescent="0.35">
      <c r="A51" s="210"/>
    </row>
  </sheetData>
  <hyperlinks>
    <hyperlink ref="P2" location="Innehåll!A1" display="Till innehållsförteckning" xr:uid="{3BC98806-715E-47BA-BBA4-0BC548A90EE6}"/>
  </hyperlinks>
  <pageMargins left="0.7" right="0.7" top="0.75" bottom="0.75" header="0.3" footer="0.3"/>
  <drawing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FB8B07-CA56-4745-8B86-AD3A1006167B}">
  <dimension ref="A3:J35"/>
  <sheetViews>
    <sheetView workbookViewId="0">
      <selection activeCell="J21" sqref="J21"/>
    </sheetView>
  </sheetViews>
  <sheetFormatPr defaultRowHeight="14.15" x14ac:dyDescent="0.35"/>
  <cols>
    <col min="8" max="8" width="10.92578125" customWidth="1"/>
  </cols>
  <sheetData>
    <row r="3" spans="10:10" x14ac:dyDescent="0.35">
      <c r="J3" s="274" t="s">
        <v>702</v>
      </c>
    </row>
    <row r="26" spans="1:1" x14ac:dyDescent="0.35">
      <c r="A26" s="275" t="s">
        <v>645</v>
      </c>
    </row>
    <row r="27" spans="1:1" x14ac:dyDescent="0.35">
      <c r="A27" s="53"/>
    </row>
    <row r="28" spans="1:1" x14ac:dyDescent="0.35">
      <c r="A28" t="s">
        <v>648</v>
      </c>
    </row>
    <row r="29" spans="1:1" x14ac:dyDescent="0.35">
      <c r="A29" t="s">
        <v>649</v>
      </c>
    </row>
    <row r="35" spans="1:1" x14ac:dyDescent="0.35">
      <c r="A35" s="14"/>
    </row>
  </sheetData>
  <hyperlinks>
    <hyperlink ref="J3" location="Innehåll!A1" display="Till innehållsförteckning" xr:uid="{D5C6FCEB-832E-4D43-AB2F-1BE5977687D7}"/>
  </hyperlinks>
  <pageMargins left="0.7" right="0.7" top="0.75" bottom="0.75" header="0.3" footer="0.3"/>
  <drawing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4193C1-D3F2-40D8-9AF4-EC85DFB9F783}">
  <dimension ref="A1:I19"/>
  <sheetViews>
    <sheetView workbookViewId="0">
      <selection activeCell="A2" sqref="A2"/>
    </sheetView>
  </sheetViews>
  <sheetFormatPr defaultRowHeight="14.15" x14ac:dyDescent="0.35"/>
  <cols>
    <col min="1" max="1" width="18.5703125" customWidth="1"/>
  </cols>
  <sheetData>
    <row r="1" spans="1:9" x14ac:dyDescent="0.35">
      <c r="A1" t="s">
        <v>674</v>
      </c>
    </row>
    <row r="2" spans="1:9" x14ac:dyDescent="0.35">
      <c r="A2" t="s">
        <v>989</v>
      </c>
    </row>
    <row r="3" spans="1:9" s="210" customFormat="1" ht="14.6" thickBot="1" x14ac:dyDescent="0.4"/>
    <row r="4" spans="1:9" ht="21" thickBot="1" x14ac:dyDescent="0.4">
      <c r="A4" s="77" t="s">
        <v>337</v>
      </c>
      <c r="B4" s="44">
        <v>2005</v>
      </c>
      <c r="C4" s="44">
        <v>2008</v>
      </c>
      <c r="D4" s="44">
        <v>2012</v>
      </c>
      <c r="E4" s="44" t="s">
        <v>328</v>
      </c>
      <c r="F4" s="44">
        <v>2018</v>
      </c>
    </row>
    <row r="5" spans="1:9" x14ac:dyDescent="0.35">
      <c r="A5" s="74" t="s">
        <v>166</v>
      </c>
      <c r="B5" s="75">
        <v>1</v>
      </c>
      <c r="C5" s="75">
        <v>0.7</v>
      </c>
      <c r="D5" s="75">
        <v>0.5</v>
      </c>
      <c r="E5" s="75">
        <v>3</v>
      </c>
      <c r="F5" s="75">
        <v>1.5</v>
      </c>
      <c r="I5" s="274" t="s">
        <v>702</v>
      </c>
    </row>
    <row r="6" spans="1:9" x14ac:dyDescent="0.35">
      <c r="A6" s="74" t="s">
        <v>68</v>
      </c>
      <c r="B6" s="75">
        <v>1</v>
      </c>
      <c r="C6" s="75">
        <v>0.5</v>
      </c>
      <c r="D6" s="75">
        <v>2</v>
      </c>
      <c r="E6" s="75">
        <v>5.85</v>
      </c>
      <c r="F6" s="75">
        <v>4.7</v>
      </c>
    </row>
    <row r="7" spans="1:9" x14ac:dyDescent="0.35">
      <c r="A7" s="74" t="s">
        <v>329</v>
      </c>
      <c r="B7" s="75">
        <v>1</v>
      </c>
      <c r="C7" s="75">
        <v>1</v>
      </c>
      <c r="D7" s="75">
        <v>1</v>
      </c>
      <c r="E7" s="75">
        <v>1</v>
      </c>
      <c r="F7" s="75">
        <v>1</v>
      </c>
    </row>
    <row r="8" spans="1:9" x14ac:dyDescent="0.35">
      <c r="A8" s="74" t="s">
        <v>330</v>
      </c>
      <c r="B8" s="75">
        <v>0</v>
      </c>
      <c r="C8" s="75">
        <v>0.5</v>
      </c>
      <c r="D8" s="75">
        <v>0.5</v>
      </c>
      <c r="E8" s="75">
        <v>2</v>
      </c>
      <c r="F8" s="75">
        <v>2</v>
      </c>
    </row>
    <row r="9" spans="1:9" x14ac:dyDescent="0.35">
      <c r="A9" s="74" t="s">
        <v>219</v>
      </c>
      <c r="B9" s="75">
        <v>0</v>
      </c>
      <c r="C9" s="75">
        <v>1</v>
      </c>
      <c r="D9" s="75">
        <v>1</v>
      </c>
      <c r="E9" s="75">
        <v>1.9</v>
      </c>
      <c r="F9" s="75">
        <v>2.85</v>
      </c>
    </row>
    <row r="10" spans="1:9" x14ac:dyDescent="0.35">
      <c r="A10" s="74" t="s">
        <v>331</v>
      </c>
      <c r="B10" s="75">
        <v>0</v>
      </c>
      <c r="C10" s="75">
        <v>1</v>
      </c>
      <c r="D10" s="75">
        <v>1</v>
      </c>
      <c r="E10" s="75">
        <v>1</v>
      </c>
      <c r="F10" s="75">
        <v>1</v>
      </c>
    </row>
    <row r="11" spans="1:9" x14ac:dyDescent="0.35">
      <c r="A11" s="74" t="s">
        <v>332</v>
      </c>
      <c r="B11" s="75">
        <v>1</v>
      </c>
      <c r="C11" s="75">
        <v>1</v>
      </c>
      <c r="D11" s="75">
        <v>1</v>
      </c>
      <c r="E11" s="75">
        <v>2</v>
      </c>
      <c r="F11" s="75">
        <v>2</v>
      </c>
    </row>
    <row r="12" spans="1:9" x14ac:dyDescent="0.35">
      <c r="A12" s="74" t="s">
        <v>333</v>
      </c>
      <c r="B12" s="75">
        <v>1</v>
      </c>
      <c r="C12" s="75">
        <v>0.8</v>
      </c>
      <c r="D12" s="75">
        <v>1.8</v>
      </c>
      <c r="E12" s="75">
        <v>1</v>
      </c>
      <c r="F12" s="75">
        <v>0.8</v>
      </c>
    </row>
    <row r="13" spans="1:9" x14ac:dyDescent="0.35">
      <c r="A13" s="74" t="s">
        <v>57</v>
      </c>
      <c r="B13" s="75">
        <v>0</v>
      </c>
      <c r="C13" s="75">
        <v>0</v>
      </c>
      <c r="D13" s="75">
        <v>1</v>
      </c>
      <c r="E13" s="75">
        <v>0.75</v>
      </c>
      <c r="F13" s="75">
        <v>2</v>
      </c>
    </row>
    <row r="14" spans="1:9" x14ac:dyDescent="0.35">
      <c r="A14" s="74" t="s">
        <v>334</v>
      </c>
      <c r="B14" s="75">
        <v>2</v>
      </c>
      <c r="C14" s="75">
        <v>2</v>
      </c>
      <c r="D14" s="75">
        <v>2</v>
      </c>
      <c r="E14" s="75">
        <v>2</v>
      </c>
      <c r="F14" s="75">
        <v>2</v>
      </c>
    </row>
    <row r="15" spans="1:9" x14ac:dyDescent="0.35">
      <c r="A15" s="74" t="s">
        <v>335</v>
      </c>
      <c r="B15" s="75">
        <v>0</v>
      </c>
      <c r="C15" s="75">
        <v>0</v>
      </c>
      <c r="D15" s="75">
        <v>1</v>
      </c>
      <c r="E15" s="75">
        <v>0.92</v>
      </c>
      <c r="F15" s="75">
        <v>1</v>
      </c>
    </row>
    <row r="16" spans="1:9" x14ac:dyDescent="0.35">
      <c r="A16" s="76" t="s">
        <v>195</v>
      </c>
      <c r="B16" s="75">
        <v>2</v>
      </c>
      <c r="C16" s="75">
        <v>0</v>
      </c>
      <c r="D16" s="75">
        <v>0</v>
      </c>
      <c r="E16" s="75">
        <v>1</v>
      </c>
      <c r="F16" s="75">
        <v>2</v>
      </c>
    </row>
    <row r="17" spans="1:6" x14ac:dyDescent="0.35">
      <c r="A17" s="76" t="s">
        <v>336</v>
      </c>
      <c r="B17" s="75">
        <v>1</v>
      </c>
      <c r="C17" s="75">
        <v>1</v>
      </c>
      <c r="D17" s="75">
        <v>0</v>
      </c>
      <c r="E17" s="75">
        <v>0.9</v>
      </c>
      <c r="F17" s="75">
        <v>1</v>
      </c>
    </row>
    <row r="18" spans="1:6" ht="14.6" thickBot="1" x14ac:dyDescent="0.4">
      <c r="A18" s="78" t="s">
        <v>3</v>
      </c>
      <c r="B18" s="79">
        <v>10</v>
      </c>
      <c r="C18" s="79">
        <v>9.5</v>
      </c>
      <c r="D18" s="79">
        <v>12.8</v>
      </c>
      <c r="E18" s="79">
        <v>23.32</v>
      </c>
      <c r="F18" s="79">
        <v>23.85</v>
      </c>
    </row>
    <row r="19" spans="1:6" x14ac:dyDescent="0.35">
      <c r="A19" s="304" t="s">
        <v>641</v>
      </c>
    </row>
  </sheetData>
  <hyperlinks>
    <hyperlink ref="I5" location="Innehåll!A1" display="Till innehållsförteckning" xr:uid="{4F211B56-05C7-49C5-A16D-28152E0B02CB}"/>
  </hyperlinks>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3BEC46-4920-4DEC-BE5B-3A627A8BAB54}">
  <dimension ref="A2:O35"/>
  <sheetViews>
    <sheetView zoomScale="90" zoomScaleNormal="90" workbookViewId="0">
      <selection activeCell="O28" sqref="O28"/>
    </sheetView>
  </sheetViews>
  <sheetFormatPr defaultRowHeight="14.15" x14ac:dyDescent="0.35"/>
  <sheetData>
    <row r="2" spans="15:15" x14ac:dyDescent="0.35">
      <c r="O2" s="274" t="s">
        <v>702</v>
      </c>
    </row>
    <row r="29" spans="1:1" x14ac:dyDescent="0.35">
      <c r="A29" s="275" t="s">
        <v>591</v>
      </c>
    </row>
    <row r="30" spans="1:1" x14ac:dyDescent="0.35">
      <c r="A30" s="53"/>
    </row>
    <row r="31" spans="1:1" x14ac:dyDescent="0.35">
      <c r="A31" t="s">
        <v>774</v>
      </c>
    </row>
    <row r="32" spans="1:1" x14ac:dyDescent="0.35">
      <c r="A32" t="s">
        <v>650</v>
      </c>
    </row>
    <row r="34" spans="1:1" x14ac:dyDescent="0.35">
      <c r="A34" s="53"/>
    </row>
    <row r="35" spans="1:1" x14ac:dyDescent="0.35">
      <c r="A35" s="14"/>
    </row>
  </sheetData>
  <hyperlinks>
    <hyperlink ref="O2" location="Innehåll!A1" display="Till innehållsförteckning" xr:uid="{5AF65EDB-94D8-40B8-BA3C-DABDED6399E9}"/>
  </hyperlinks>
  <pageMargins left="0.7" right="0.7" top="0.75" bottom="0.75" header="0.3" footer="0.3"/>
  <pageSetup paperSize="9" orientation="portrait" r:id="rId1"/>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EA689D-9A7B-4930-9CD4-F176DFABDD5E}">
  <dimension ref="A2:K26"/>
  <sheetViews>
    <sheetView workbookViewId="0">
      <selection activeCell="K18" sqref="K18"/>
    </sheetView>
  </sheetViews>
  <sheetFormatPr defaultRowHeight="14.15" x14ac:dyDescent="0.35"/>
  <sheetData>
    <row r="2" spans="11:11" x14ac:dyDescent="0.35">
      <c r="K2" s="274" t="s">
        <v>702</v>
      </c>
    </row>
    <row r="23" spans="1:1" x14ac:dyDescent="0.35">
      <c r="A23" s="275" t="s">
        <v>632</v>
      </c>
    </row>
    <row r="25" spans="1:1" x14ac:dyDescent="0.35">
      <c r="A25" t="s">
        <v>773</v>
      </c>
    </row>
    <row r="26" spans="1:1" x14ac:dyDescent="0.35">
      <c r="A26" t="s">
        <v>651</v>
      </c>
    </row>
  </sheetData>
  <hyperlinks>
    <hyperlink ref="K2" location="Innehåll!A1" display="Till innehållsförteckning" xr:uid="{56F53BC8-2291-421C-A7E3-B9C8DE777949}"/>
  </hyperlinks>
  <pageMargins left="0.7" right="0.7" top="0.75" bottom="0.75" header="0.3" footer="0.3"/>
  <pageSetup paperSize="9" orientation="portrait" r:id="rId1"/>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391E11-6D52-45CB-BBBF-9A085F2D033E}">
  <dimension ref="A1:F21"/>
  <sheetViews>
    <sheetView workbookViewId="0">
      <selection activeCell="A21" sqref="A21"/>
    </sheetView>
  </sheetViews>
  <sheetFormatPr defaultRowHeight="14.15" x14ac:dyDescent="0.35"/>
  <cols>
    <col min="1" max="1" width="20" customWidth="1"/>
  </cols>
  <sheetData>
    <row r="1" spans="1:6" x14ac:dyDescent="0.35">
      <c r="A1" t="s">
        <v>712</v>
      </c>
    </row>
    <row r="2" spans="1:6" x14ac:dyDescent="0.35">
      <c r="A2" t="s">
        <v>993</v>
      </c>
    </row>
    <row r="3" spans="1:6" ht="14.6" thickBot="1" x14ac:dyDescent="0.4"/>
    <row r="4" spans="1:6" ht="14.6" thickBot="1" x14ac:dyDescent="0.4">
      <c r="A4" s="80"/>
      <c r="B4" s="305" t="s">
        <v>338</v>
      </c>
      <c r="C4" s="80">
        <v>2018</v>
      </c>
    </row>
    <row r="5" spans="1:6" ht="20.6" customHeight="1" x14ac:dyDescent="0.35">
      <c r="A5" s="81" t="s">
        <v>339</v>
      </c>
      <c r="B5" s="82">
        <v>1717</v>
      </c>
      <c r="C5" s="82">
        <v>400</v>
      </c>
      <c r="F5" s="274" t="s">
        <v>702</v>
      </c>
    </row>
    <row r="6" spans="1:6" ht="20.6" customHeight="1" x14ac:dyDescent="0.35">
      <c r="A6" s="83" t="s">
        <v>340</v>
      </c>
      <c r="B6" s="82">
        <v>336</v>
      </c>
      <c r="C6" s="82">
        <v>4880</v>
      </c>
    </row>
    <row r="7" spans="1:6" ht="20.6" customHeight="1" x14ac:dyDescent="0.35">
      <c r="A7" s="83" t="s">
        <v>341</v>
      </c>
      <c r="B7" s="82">
        <v>6103</v>
      </c>
      <c r="C7" s="82">
        <v>10720</v>
      </c>
    </row>
    <row r="8" spans="1:6" ht="14.6" thickBot="1" x14ac:dyDescent="0.4">
      <c r="A8" s="84" t="s">
        <v>3</v>
      </c>
      <c r="B8" s="85">
        <f>SUM(B5:B7)</f>
        <v>8156</v>
      </c>
      <c r="C8" s="85">
        <f>SUM(C5:C7)</f>
        <v>16000</v>
      </c>
    </row>
    <row r="9" spans="1:6" x14ac:dyDescent="0.35">
      <c r="A9" s="275" t="s">
        <v>632</v>
      </c>
    </row>
    <row r="13" spans="1:6" x14ac:dyDescent="0.35">
      <c r="A13" s="210" t="s">
        <v>1050</v>
      </c>
    </row>
    <row r="14" spans="1:6" x14ac:dyDescent="0.35">
      <c r="A14" s="210" t="s">
        <v>1051</v>
      </c>
    </row>
    <row r="15" spans="1:6" ht="14.6" thickBot="1" x14ac:dyDescent="0.4"/>
    <row r="16" spans="1:6" ht="14.6" thickBot="1" x14ac:dyDescent="0.4">
      <c r="A16" s="80"/>
      <c r="B16" s="305" t="s">
        <v>338</v>
      </c>
      <c r="C16" s="80">
        <v>2018</v>
      </c>
    </row>
    <row r="17" spans="1:3" ht="20.6" x14ac:dyDescent="0.35">
      <c r="A17" s="81" t="s">
        <v>339</v>
      </c>
      <c r="B17" s="82">
        <v>1684</v>
      </c>
      <c r="C17" s="82">
        <v>400</v>
      </c>
    </row>
    <row r="18" spans="1:3" x14ac:dyDescent="0.35">
      <c r="A18" s="83" t="s">
        <v>340</v>
      </c>
      <c r="B18" s="82">
        <v>330</v>
      </c>
      <c r="C18" s="82">
        <v>4880</v>
      </c>
    </row>
    <row r="19" spans="1:3" x14ac:dyDescent="0.35">
      <c r="A19" s="83" t="s">
        <v>341</v>
      </c>
      <c r="B19" s="82">
        <v>5986</v>
      </c>
      <c r="C19" s="82">
        <v>10720</v>
      </c>
    </row>
    <row r="20" spans="1:3" ht="14.6" thickBot="1" x14ac:dyDescent="0.4">
      <c r="A20" s="84" t="s">
        <v>3</v>
      </c>
      <c r="B20" s="85">
        <f>SUM(B17:B19)</f>
        <v>8000</v>
      </c>
      <c r="C20" s="85">
        <f>SUM(C17:C19)</f>
        <v>16000</v>
      </c>
    </row>
    <row r="21" spans="1:3" x14ac:dyDescent="0.35">
      <c r="A21" s="275" t="s">
        <v>632</v>
      </c>
    </row>
  </sheetData>
  <hyperlinks>
    <hyperlink ref="F5" location="Innehåll!A1" display="Till innehållsförteckning" xr:uid="{B1A0E7BE-9CEE-43FF-8718-8B90CB262C1F}"/>
  </hyperlinks>
  <pageMargins left="0.7" right="0.7" top="0.75" bottom="0.75" header="0.3" footer="0.3"/>
  <pageSetup paperSize="9" orientation="portrait" r:id="rId1"/>
  <ignoredErrors>
    <ignoredError sqref="C8 C20" formulaRange="1"/>
  </ignoredErrors>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D52077-C88D-4303-B236-902E41BFDFAF}">
  <dimension ref="A1:K24"/>
  <sheetViews>
    <sheetView workbookViewId="0"/>
  </sheetViews>
  <sheetFormatPr defaultRowHeight="14.15" x14ac:dyDescent="0.35"/>
  <cols>
    <col min="1" max="1" width="27.140625" customWidth="1"/>
  </cols>
  <sheetData>
    <row r="1" spans="1:11" x14ac:dyDescent="0.35">
      <c r="A1" t="s">
        <v>995</v>
      </c>
    </row>
    <row r="2" spans="1:11" x14ac:dyDescent="0.35">
      <c r="A2" t="s">
        <v>677</v>
      </c>
    </row>
    <row r="3" spans="1:11" ht="14.6" thickBot="1" x14ac:dyDescent="0.4"/>
    <row r="4" spans="1:11" ht="23.6" customHeight="1" thickBot="1" x14ac:dyDescent="0.4">
      <c r="A4" s="185" t="s">
        <v>76</v>
      </c>
      <c r="B4" s="27">
        <v>2008</v>
      </c>
      <c r="C4" s="27">
        <v>2013</v>
      </c>
      <c r="D4" s="27">
        <v>2014</v>
      </c>
      <c r="E4" s="27">
        <v>2015</v>
      </c>
      <c r="F4" s="27">
        <v>2016</v>
      </c>
      <c r="G4" s="27">
        <v>2017</v>
      </c>
      <c r="H4" s="27">
        <v>2018</v>
      </c>
    </row>
    <row r="5" spans="1:11" ht="16.850000000000001" customHeight="1" x14ac:dyDescent="0.35">
      <c r="A5" s="186" t="s">
        <v>75</v>
      </c>
      <c r="B5" s="25">
        <v>1973</v>
      </c>
      <c r="C5" s="25">
        <v>2070</v>
      </c>
      <c r="D5" s="25">
        <v>2058</v>
      </c>
      <c r="E5" s="25">
        <v>2076</v>
      </c>
      <c r="F5" s="25">
        <v>2069</v>
      </c>
      <c r="G5" s="25">
        <v>2063</v>
      </c>
      <c r="H5" s="25">
        <v>2058</v>
      </c>
      <c r="K5" s="274" t="s">
        <v>702</v>
      </c>
    </row>
    <row r="6" spans="1:11" ht="16.850000000000001" customHeight="1" x14ac:dyDescent="0.35">
      <c r="A6" s="186" t="s">
        <v>73</v>
      </c>
      <c r="B6" s="28"/>
      <c r="C6" s="29">
        <f t="shared" ref="C6:H6" si="0">C9*1000000/1760</f>
        <v>2159.090909090909</v>
      </c>
      <c r="D6" s="29">
        <f t="shared" si="0"/>
        <v>2329.5454545454545</v>
      </c>
      <c r="E6" s="25">
        <f t="shared" si="0"/>
        <v>2045.4545454545455</v>
      </c>
      <c r="F6" s="29">
        <f t="shared" si="0"/>
        <v>2215.909090909091</v>
      </c>
      <c r="G6" s="29">
        <f t="shared" si="0"/>
        <v>2159.090909090909</v>
      </c>
      <c r="H6" s="29">
        <f t="shared" si="0"/>
        <v>2102.2727272727275</v>
      </c>
    </row>
    <row r="7" spans="1:11" ht="16.850000000000001" customHeight="1" x14ac:dyDescent="0.35">
      <c r="A7" s="186"/>
      <c r="B7" s="28"/>
      <c r="C7" s="29"/>
      <c r="D7" s="29"/>
      <c r="E7" s="25"/>
      <c r="F7" s="29"/>
      <c r="G7" s="29"/>
      <c r="H7" s="29"/>
    </row>
    <row r="8" spans="1:11" ht="16.850000000000001" customHeight="1" x14ac:dyDescent="0.35">
      <c r="A8" s="186" t="s">
        <v>653</v>
      </c>
      <c r="B8" s="28"/>
      <c r="C8" s="29">
        <v>22000</v>
      </c>
      <c r="D8" s="29">
        <v>27600</v>
      </c>
      <c r="E8" s="25">
        <v>28100</v>
      </c>
      <c r="F8" s="29">
        <v>27200</v>
      </c>
      <c r="G8" s="29">
        <v>36000</v>
      </c>
      <c r="H8" s="29">
        <v>30100</v>
      </c>
    </row>
    <row r="9" spans="1:11" ht="16.850000000000001" customHeight="1" thickBot="1" x14ac:dyDescent="0.4">
      <c r="A9" s="187" t="s">
        <v>652</v>
      </c>
      <c r="B9" s="30"/>
      <c r="C9" s="31">
        <v>3.8</v>
      </c>
      <c r="D9" s="31">
        <v>4.0999999999999996</v>
      </c>
      <c r="E9" s="26">
        <v>3.6</v>
      </c>
      <c r="F9" s="31">
        <v>3.9</v>
      </c>
      <c r="G9" s="31">
        <v>3.8</v>
      </c>
      <c r="H9" s="31">
        <v>3.7</v>
      </c>
    </row>
    <row r="10" spans="1:11" x14ac:dyDescent="0.35">
      <c r="A10" s="306" t="s">
        <v>713</v>
      </c>
    </row>
    <row r="11" spans="1:11" x14ac:dyDescent="0.35">
      <c r="A11" s="307" t="s">
        <v>715</v>
      </c>
    </row>
    <row r="12" spans="1:11" x14ac:dyDescent="0.35">
      <c r="A12" s="275" t="s">
        <v>714</v>
      </c>
    </row>
    <row r="22" spans="3:3" x14ac:dyDescent="0.35">
      <c r="C22" s="188"/>
    </row>
    <row r="24" spans="3:3" x14ac:dyDescent="0.35">
      <c r="C24" s="189"/>
    </row>
  </sheetData>
  <hyperlinks>
    <hyperlink ref="K5" location="Innehåll!A1" display="Till innehållsförteckning" xr:uid="{AF838BF4-D84E-447D-9E17-195178E0B038}"/>
  </hyperlinks>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914185-286A-47F4-8878-AA6EDFA03F09}">
  <dimension ref="A1:L36"/>
  <sheetViews>
    <sheetView zoomScale="90" zoomScaleNormal="90" workbookViewId="0">
      <selection activeCell="A2" sqref="A2"/>
    </sheetView>
  </sheetViews>
  <sheetFormatPr defaultRowHeight="14.15" x14ac:dyDescent="0.35"/>
  <cols>
    <col min="1" max="1" width="22.92578125" customWidth="1"/>
  </cols>
  <sheetData>
    <row r="1" spans="1:7" x14ac:dyDescent="0.35">
      <c r="A1" t="s">
        <v>678</v>
      </c>
    </row>
    <row r="2" spans="1:7" x14ac:dyDescent="0.35">
      <c r="A2" t="s">
        <v>997</v>
      </c>
    </row>
    <row r="3" spans="1:7" ht="19.3" customHeight="1" thickBot="1" x14ac:dyDescent="0.4"/>
    <row r="4" spans="1:7" ht="25.85" customHeight="1" thickBot="1" x14ac:dyDescent="0.4">
      <c r="A4" s="191" t="s">
        <v>342</v>
      </c>
      <c r="B4" s="27">
        <v>2014</v>
      </c>
      <c r="C4" s="27">
        <v>2017</v>
      </c>
      <c r="D4" s="27">
        <v>2018</v>
      </c>
    </row>
    <row r="5" spans="1:7" x14ac:dyDescent="0.35">
      <c r="A5" s="192" t="s">
        <v>74</v>
      </c>
      <c r="B5" s="32">
        <v>39</v>
      </c>
      <c r="C5" s="32">
        <v>40</v>
      </c>
      <c r="D5" s="32">
        <v>41</v>
      </c>
      <c r="G5" s="274" t="s">
        <v>702</v>
      </c>
    </row>
    <row r="6" spans="1:7" x14ac:dyDescent="0.35">
      <c r="A6" s="192" t="s">
        <v>72</v>
      </c>
      <c r="B6" s="32">
        <v>65</v>
      </c>
      <c r="C6" s="32">
        <v>65</v>
      </c>
      <c r="D6" s="32">
        <v>74</v>
      </c>
    </row>
    <row r="7" spans="1:7" x14ac:dyDescent="0.35">
      <c r="A7" s="192" t="s">
        <v>71</v>
      </c>
      <c r="B7" s="32">
        <v>88</v>
      </c>
      <c r="C7" s="32">
        <v>88</v>
      </c>
      <c r="D7" s="32">
        <v>91</v>
      </c>
    </row>
    <row r="8" spans="1:7" x14ac:dyDescent="0.35">
      <c r="A8" s="192" t="s">
        <v>70</v>
      </c>
      <c r="B8" s="32">
        <v>42</v>
      </c>
      <c r="C8" s="32">
        <v>42</v>
      </c>
      <c r="D8" s="32">
        <v>38</v>
      </c>
    </row>
    <row r="9" spans="1:7" x14ac:dyDescent="0.35">
      <c r="A9" s="192" t="s">
        <v>69</v>
      </c>
      <c r="B9" s="32">
        <v>85</v>
      </c>
      <c r="C9" s="32">
        <v>85</v>
      </c>
      <c r="D9" s="32">
        <v>80</v>
      </c>
    </row>
    <row r="10" spans="1:7" x14ac:dyDescent="0.35">
      <c r="A10" s="192" t="s">
        <v>68</v>
      </c>
      <c r="B10" s="32">
        <v>32</v>
      </c>
      <c r="C10" s="32">
        <v>32</v>
      </c>
      <c r="D10" s="32">
        <v>25</v>
      </c>
    </row>
    <row r="11" spans="1:7" x14ac:dyDescent="0.35">
      <c r="A11" s="192" t="s">
        <v>67</v>
      </c>
      <c r="B11" s="32">
        <v>76</v>
      </c>
      <c r="C11" s="32">
        <v>76</v>
      </c>
      <c r="D11" s="32">
        <v>78</v>
      </c>
    </row>
    <row r="12" spans="1:7" x14ac:dyDescent="0.35">
      <c r="A12" s="192" t="s">
        <v>66</v>
      </c>
      <c r="B12" s="32">
        <v>73</v>
      </c>
      <c r="C12" s="32">
        <v>73</v>
      </c>
      <c r="D12" s="32">
        <v>73</v>
      </c>
    </row>
    <row r="13" spans="1:7" x14ac:dyDescent="0.35">
      <c r="A13" s="192" t="s">
        <v>65</v>
      </c>
      <c r="B13" s="32">
        <v>137</v>
      </c>
      <c r="C13" s="32">
        <v>137</v>
      </c>
      <c r="D13" s="32">
        <v>137</v>
      </c>
    </row>
    <row r="14" spans="1:7" x14ac:dyDescent="0.35">
      <c r="A14" s="192" t="s">
        <v>64</v>
      </c>
      <c r="B14" s="32">
        <v>81</v>
      </c>
      <c r="C14" s="32" t="s">
        <v>63</v>
      </c>
      <c r="D14" s="32">
        <v>85</v>
      </c>
    </row>
    <row r="15" spans="1:7" x14ac:dyDescent="0.35">
      <c r="A15" s="192" t="s">
        <v>62</v>
      </c>
      <c r="B15" s="32">
        <v>75</v>
      </c>
      <c r="C15" s="32">
        <v>75</v>
      </c>
      <c r="D15" s="32">
        <v>75</v>
      </c>
    </row>
    <row r="16" spans="1:7" x14ac:dyDescent="0.35">
      <c r="A16" s="192" t="s">
        <v>61</v>
      </c>
      <c r="B16" s="32">
        <v>20</v>
      </c>
      <c r="C16" s="32">
        <v>20</v>
      </c>
      <c r="D16" s="32" t="s">
        <v>60</v>
      </c>
    </row>
    <row r="17" spans="1:12" x14ac:dyDescent="0.35">
      <c r="A17" s="192" t="s">
        <v>59</v>
      </c>
      <c r="B17" s="32">
        <v>98</v>
      </c>
      <c r="C17" s="32">
        <v>99</v>
      </c>
      <c r="D17" s="32">
        <v>87</v>
      </c>
    </row>
    <row r="18" spans="1:12" x14ac:dyDescent="0.35">
      <c r="A18" s="192" t="s">
        <v>58</v>
      </c>
      <c r="B18" s="32">
        <v>99</v>
      </c>
      <c r="C18" s="32">
        <v>98</v>
      </c>
      <c r="D18" s="32">
        <v>103</v>
      </c>
    </row>
    <row r="19" spans="1:12" x14ac:dyDescent="0.35">
      <c r="A19" s="192" t="s">
        <v>57</v>
      </c>
      <c r="B19" s="32">
        <v>119</v>
      </c>
      <c r="C19" s="32">
        <v>118</v>
      </c>
      <c r="D19" s="32">
        <v>121</v>
      </c>
    </row>
    <row r="20" spans="1:12" x14ac:dyDescent="0.35">
      <c r="A20" s="192" t="s">
        <v>56</v>
      </c>
      <c r="B20" s="32">
        <v>67</v>
      </c>
      <c r="C20" s="32">
        <v>67</v>
      </c>
      <c r="D20" s="32">
        <v>69</v>
      </c>
    </row>
    <row r="21" spans="1:12" x14ac:dyDescent="0.35">
      <c r="A21" s="192" t="s">
        <v>55</v>
      </c>
      <c r="B21" s="32">
        <v>82</v>
      </c>
      <c r="C21" s="32">
        <v>82</v>
      </c>
      <c r="D21" s="32">
        <v>81</v>
      </c>
    </row>
    <row r="22" spans="1:12" x14ac:dyDescent="0.35">
      <c r="A22" s="192" t="s">
        <v>54</v>
      </c>
      <c r="B22" s="32">
        <v>109</v>
      </c>
      <c r="C22" s="32">
        <v>109</v>
      </c>
      <c r="D22" s="32">
        <v>108</v>
      </c>
    </row>
    <row r="23" spans="1:12" x14ac:dyDescent="0.35">
      <c r="A23" s="192" t="s">
        <v>53</v>
      </c>
      <c r="B23" s="32">
        <v>63</v>
      </c>
      <c r="C23" s="32">
        <v>63</v>
      </c>
      <c r="D23" s="32">
        <v>63</v>
      </c>
    </row>
    <row r="24" spans="1:12" x14ac:dyDescent="0.35">
      <c r="A24" s="192" t="s">
        <v>52</v>
      </c>
      <c r="B24" s="32">
        <v>220</v>
      </c>
      <c r="C24" s="32">
        <v>220</v>
      </c>
      <c r="D24" s="32">
        <v>225</v>
      </c>
    </row>
    <row r="25" spans="1:12" x14ac:dyDescent="0.35">
      <c r="A25" s="192" t="s">
        <v>51</v>
      </c>
      <c r="B25" s="32">
        <v>48</v>
      </c>
      <c r="C25" s="32">
        <v>48</v>
      </c>
      <c r="D25" s="32">
        <v>49</v>
      </c>
    </row>
    <row r="26" spans="1:12" x14ac:dyDescent="0.35">
      <c r="A26" s="192" t="s">
        <v>50</v>
      </c>
      <c r="B26" s="32">
        <v>42</v>
      </c>
      <c r="C26" s="32">
        <v>42</v>
      </c>
      <c r="D26" s="32">
        <v>42</v>
      </c>
    </row>
    <row r="27" spans="1:12" x14ac:dyDescent="0.35">
      <c r="A27" s="192" t="s">
        <v>49</v>
      </c>
      <c r="B27" s="32">
        <v>33</v>
      </c>
      <c r="C27" s="32">
        <v>33</v>
      </c>
      <c r="D27" s="32">
        <v>32</v>
      </c>
      <c r="L27" s="210"/>
    </row>
    <row r="28" spans="1:12" x14ac:dyDescent="0.35">
      <c r="A28" s="192" t="s">
        <v>48</v>
      </c>
      <c r="B28" s="32">
        <v>71</v>
      </c>
      <c r="C28" s="32">
        <v>71</v>
      </c>
      <c r="D28" s="32">
        <v>70</v>
      </c>
    </row>
    <row r="29" spans="1:12" x14ac:dyDescent="0.35">
      <c r="A29" s="192" t="s">
        <v>47</v>
      </c>
      <c r="B29" s="32">
        <v>97</v>
      </c>
      <c r="C29" s="32">
        <v>97</v>
      </c>
      <c r="D29" s="32">
        <v>95</v>
      </c>
    </row>
    <row r="30" spans="1:12" ht="14.6" thickBot="1" x14ac:dyDescent="0.4">
      <c r="A30" s="193" t="s">
        <v>3</v>
      </c>
      <c r="B30" s="308">
        <v>2032</v>
      </c>
      <c r="C30" s="308">
        <v>2036</v>
      </c>
      <c r="D30" s="308">
        <v>2033</v>
      </c>
      <c r="K30" s="309"/>
      <c r="L30" s="210"/>
    </row>
    <row r="31" spans="1:12" x14ac:dyDescent="0.35">
      <c r="A31" s="275" t="s">
        <v>713</v>
      </c>
      <c r="B31" s="243"/>
      <c r="C31" s="243"/>
      <c r="D31" s="243"/>
    </row>
    <row r="32" spans="1:12" x14ac:dyDescent="0.35">
      <c r="A32" s="275" t="s">
        <v>46</v>
      </c>
      <c r="L32" s="210"/>
    </row>
    <row r="33" spans="1:1" x14ac:dyDescent="0.35">
      <c r="A33" s="275" t="s">
        <v>716</v>
      </c>
    </row>
    <row r="34" spans="1:1" x14ac:dyDescent="0.35">
      <c r="A34" s="188"/>
    </row>
    <row r="36" spans="1:1" x14ac:dyDescent="0.35">
      <c r="A36" s="189"/>
    </row>
  </sheetData>
  <hyperlinks>
    <hyperlink ref="G5" location="Innehåll!A1" display="Till innehållsförteckning" xr:uid="{47D14F4A-EE91-4410-84E8-7098E61FEB82}"/>
  </hyperlinks>
  <pageMargins left="0.7" right="0.7" top="0.75" bottom="0.75" header="0.3" footer="0.3"/>
  <pageSetup paperSize="9" orientation="portrait"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A635E6-5823-4158-86FC-4403F4B01DEB}">
  <dimension ref="A1:R11"/>
  <sheetViews>
    <sheetView workbookViewId="0">
      <selection activeCell="A2" sqref="A2"/>
    </sheetView>
  </sheetViews>
  <sheetFormatPr defaultRowHeight="14.15" x14ac:dyDescent="0.35"/>
  <cols>
    <col min="1" max="1" width="19.5" customWidth="1"/>
  </cols>
  <sheetData>
    <row r="1" spans="1:18" x14ac:dyDescent="0.35">
      <c r="A1" t="s">
        <v>679</v>
      </c>
    </row>
    <row r="2" spans="1:18" x14ac:dyDescent="0.35">
      <c r="A2" t="s">
        <v>680</v>
      </c>
    </row>
    <row r="3" spans="1:18" ht="14.6" thickBot="1" x14ac:dyDescent="0.4">
      <c r="A3" s="67"/>
    </row>
    <row r="4" spans="1:18" ht="14.6" thickBot="1" x14ac:dyDescent="0.4">
      <c r="A4" s="115" t="s">
        <v>77</v>
      </c>
      <c r="B4" s="86">
        <v>2005</v>
      </c>
      <c r="C4" s="86">
        <v>2006</v>
      </c>
      <c r="D4" s="86">
        <v>2007</v>
      </c>
      <c r="E4" s="86">
        <v>2008</v>
      </c>
      <c r="F4" s="86">
        <v>2009</v>
      </c>
      <c r="G4" s="86">
        <v>2010</v>
      </c>
      <c r="H4" s="86">
        <v>2011</v>
      </c>
      <c r="I4" s="86">
        <v>2012</v>
      </c>
      <c r="J4" s="86">
        <v>2013</v>
      </c>
      <c r="K4" s="86">
        <v>2014</v>
      </c>
      <c r="L4" s="86">
        <v>2015</v>
      </c>
      <c r="M4" s="86">
        <v>2016</v>
      </c>
      <c r="N4" s="86">
        <v>2017</v>
      </c>
      <c r="O4" s="86">
        <v>2018</v>
      </c>
      <c r="R4" s="274"/>
    </row>
    <row r="5" spans="1:18" x14ac:dyDescent="0.35">
      <c r="A5" s="21" t="s">
        <v>78</v>
      </c>
      <c r="B5" s="43">
        <v>254172</v>
      </c>
      <c r="C5" s="43">
        <v>258932</v>
      </c>
      <c r="D5" s="43">
        <v>262004</v>
      </c>
      <c r="E5" s="43">
        <v>266549</v>
      </c>
      <c r="F5" s="43">
        <v>270623</v>
      </c>
      <c r="G5" s="43">
        <v>273284</v>
      </c>
      <c r="H5" s="43">
        <v>275198</v>
      </c>
      <c r="I5" s="43">
        <v>277691</v>
      </c>
      <c r="J5" s="43">
        <v>279626</v>
      </c>
      <c r="K5" s="43">
        <v>281611</v>
      </c>
      <c r="L5" s="43">
        <v>283669</v>
      </c>
      <c r="M5" s="43">
        <v>287099</v>
      </c>
      <c r="N5" s="43">
        <v>291052</v>
      </c>
      <c r="O5" s="43">
        <v>295584</v>
      </c>
    </row>
    <row r="6" spans="1:18" x14ac:dyDescent="0.35">
      <c r="A6" s="21" t="s">
        <v>79</v>
      </c>
      <c r="B6" s="43">
        <v>273945</v>
      </c>
      <c r="C6" s="43">
        <v>285076</v>
      </c>
      <c r="D6" s="43">
        <v>299049</v>
      </c>
      <c r="E6" s="43">
        <v>311480</v>
      </c>
      <c r="F6" s="43">
        <v>325757</v>
      </c>
      <c r="G6" s="43">
        <v>330276</v>
      </c>
      <c r="H6" s="43">
        <v>334258</v>
      </c>
      <c r="I6" s="43">
        <v>340123</v>
      </c>
      <c r="J6" s="43">
        <v>345801</v>
      </c>
      <c r="K6" s="43">
        <v>350568</v>
      </c>
      <c r="L6" s="43">
        <v>355500</v>
      </c>
      <c r="M6" s="43">
        <v>362556</v>
      </c>
      <c r="N6" s="43">
        <v>367497</v>
      </c>
      <c r="O6" s="43">
        <v>350622</v>
      </c>
    </row>
    <row r="7" spans="1:18" ht="14.6" thickBot="1" x14ac:dyDescent="0.4">
      <c r="A7" s="87" t="s">
        <v>3</v>
      </c>
      <c r="B7" s="13">
        <v>528117</v>
      </c>
      <c r="C7" s="13">
        <v>544008</v>
      </c>
      <c r="D7" s="13">
        <v>561053</v>
      </c>
      <c r="E7" s="13">
        <v>578029</v>
      </c>
      <c r="F7" s="13">
        <v>596380</v>
      </c>
      <c r="G7" s="13">
        <v>603560</v>
      </c>
      <c r="H7" s="13">
        <v>609456</v>
      </c>
      <c r="I7" s="13">
        <v>617814</v>
      </c>
      <c r="J7" s="13">
        <v>625427</v>
      </c>
      <c r="K7" s="13">
        <v>632179</v>
      </c>
      <c r="L7" s="13">
        <v>639169</v>
      </c>
      <c r="M7" s="13">
        <v>649655</v>
      </c>
      <c r="N7" s="13">
        <v>658549</v>
      </c>
      <c r="O7" s="13">
        <v>646206</v>
      </c>
    </row>
    <row r="8" spans="1:18" x14ac:dyDescent="0.35">
      <c r="A8" s="275" t="s">
        <v>343</v>
      </c>
    </row>
    <row r="11" spans="1:18" x14ac:dyDescent="0.35">
      <c r="B11" s="274" t="s">
        <v>702</v>
      </c>
    </row>
  </sheetData>
  <hyperlinks>
    <hyperlink ref="B11" location="Innehåll!A1" display="Till innehållsförteckning" xr:uid="{8C44E317-0943-4071-9CB6-35DBC488A61E}"/>
  </hyperlinks>
  <pageMargins left="0.7" right="0.7" top="0.75" bottom="0.75" header="0.3" footer="0.3"/>
  <drawing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50DBC8-69C0-4A60-B762-7856CD6AEE3E}">
  <dimension ref="A1:G24"/>
  <sheetViews>
    <sheetView workbookViewId="0">
      <selection activeCell="A2" sqref="A2"/>
    </sheetView>
  </sheetViews>
  <sheetFormatPr defaultRowHeight="14.15" x14ac:dyDescent="0.35"/>
  <cols>
    <col min="1" max="1" width="25.0703125" customWidth="1"/>
    <col min="2" max="7" width="17.0703125" customWidth="1"/>
  </cols>
  <sheetData>
    <row r="1" spans="1:7" x14ac:dyDescent="0.35">
      <c r="A1" t="s">
        <v>681</v>
      </c>
    </row>
    <row r="2" spans="1:7" x14ac:dyDescent="0.35">
      <c r="A2" s="194" t="s">
        <v>682</v>
      </c>
    </row>
    <row r="3" spans="1:7" ht="14.6" thickBot="1" x14ac:dyDescent="0.4"/>
    <row r="4" spans="1:7" ht="14.6" thickBot="1" x14ac:dyDescent="0.4">
      <c r="A4" s="88"/>
      <c r="B4" s="421">
        <v>2015</v>
      </c>
      <c r="C4" s="421"/>
      <c r="D4" s="422"/>
      <c r="E4" s="421">
        <v>2018</v>
      </c>
      <c r="F4" s="421"/>
      <c r="G4" s="421"/>
    </row>
    <row r="5" spans="1:7" ht="26.6" customHeight="1" thickBot="1" x14ac:dyDescent="0.4">
      <c r="A5" s="33" t="s">
        <v>80</v>
      </c>
      <c r="B5" s="64" t="s">
        <v>78</v>
      </c>
      <c r="C5" s="64" t="s">
        <v>79</v>
      </c>
      <c r="D5" s="310" t="s">
        <v>3</v>
      </c>
      <c r="E5" s="64" t="s">
        <v>78</v>
      </c>
      <c r="F5" s="64" t="s">
        <v>79</v>
      </c>
      <c r="G5" s="64" t="s">
        <v>3</v>
      </c>
    </row>
    <row r="6" spans="1:7" x14ac:dyDescent="0.35">
      <c r="A6" s="19" t="s">
        <v>81</v>
      </c>
      <c r="B6" s="198">
        <v>2352</v>
      </c>
      <c r="C6" s="198">
        <v>12403</v>
      </c>
      <c r="D6" s="199">
        <v>14755</v>
      </c>
      <c r="E6" s="200">
        <v>2486</v>
      </c>
      <c r="F6" s="198">
        <v>12796</v>
      </c>
      <c r="G6" s="198">
        <v>15282</v>
      </c>
    </row>
    <row r="7" spans="1:7" x14ac:dyDescent="0.35">
      <c r="A7" s="19" t="s">
        <v>82</v>
      </c>
      <c r="B7" s="195">
        <v>20814</v>
      </c>
      <c r="C7" s="195">
        <v>3154</v>
      </c>
      <c r="D7" s="196">
        <v>23968</v>
      </c>
      <c r="E7" s="201">
        <v>22085</v>
      </c>
      <c r="F7" s="195">
        <v>3068</v>
      </c>
      <c r="G7" s="195">
        <v>25153</v>
      </c>
    </row>
    <row r="8" spans="1:7" x14ac:dyDescent="0.35">
      <c r="A8" s="19" t="s">
        <v>83</v>
      </c>
      <c r="B8" s="195">
        <v>2484</v>
      </c>
      <c r="C8" s="195">
        <v>22419</v>
      </c>
      <c r="D8" s="196">
        <v>24903</v>
      </c>
      <c r="E8" s="201">
        <v>2597</v>
      </c>
      <c r="F8" s="195">
        <v>24863</v>
      </c>
      <c r="G8" s="195">
        <v>27460</v>
      </c>
    </row>
    <row r="9" spans="1:7" x14ac:dyDescent="0.35">
      <c r="A9" s="19" t="s">
        <v>84</v>
      </c>
      <c r="B9" s="195">
        <v>20979</v>
      </c>
      <c r="C9" s="195">
        <v>9060</v>
      </c>
      <c r="D9" s="196">
        <v>30039</v>
      </c>
      <c r="E9" s="201">
        <v>21816</v>
      </c>
      <c r="F9" s="195">
        <v>9125</v>
      </c>
      <c r="G9" s="195">
        <v>30941</v>
      </c>
    </row>
    <row r="10" spans="1:7" x14ac:dyDescent="0.35">
      <c r="A10" s="19" t="s">
        <v>85</v>
      </c>
      <c r="B10" s="195">
        <v>18578</v>
      </c>
      <c r="C10" s="195">
        <v>38341</v>
      </c>
      <c r="D10" s="196">
        <v>56919</v>
      </c>
      <c r="E10" s="201">
        <v>19262</v>
      </c>
      <c r="F10" s="195">
        <v>41223</v>
      </c>
      <c r="G10" s="195">
        <v>60485</v>
      </c>
    </row>
    <row r="11" spans="1:7" x14ac:dyDescent="0.35">
      <c r="A11" s="19" t="s">
        <v>86</v>
      </c>
      <c r="B11" s="195">
        <v>15755</v>
      </c>
      <c r="C11" s="195">
        <v>56601</v>
      </c>
      <c r="D11" s="196">
        <v>72356</v>
      </c>
      <c r="E11" s="201">
        <v>17927</v>
      </c>
      <c r="F11" s="195">
        <v>63138</v>
      </c>
      <c r="G11" s="195">
        <v>81065</v>
      </c>
    </row>
    <row r="12" spans="1:7" x14ac:dyDescent="0.35">
      <c r="A12" s="19" t="s">
        <v>87</v>
      </c>
      <c r="B12" s="195">
        <v>18772</v>
      </c>
      <c r="C12" s="195">
        <v>58875</v>
      </c>
      <c r="D12" s="196">
        <v>77647</v>
      </c>
      <c r="E12" s="201">
        <v>20453</v>
      </c>
      <c r="F12" s="195">
        <v>64631</v>
      </c>
      <c r="G12" s="195">
        <v>85084</v>
      </c>
    </row>
    <row r="13" spans="1:7" x14ac:dyDescent="0.35">
      <c r="A13" s="19" t="s">
        <v>88</v>
      </c>
      <c r="B13" s="195">
        <v>4880</v>
      </c>
      <c r="C13" s="195">
        <v>105302</v>
      </c>
      <c r="D13" s="196">
        <v>110182</v>
      </c>
      <c r="E13" s="201">
        <v>2594</v>
      </c>
      <c r="F13" s="195">
        <v>91307</v>
      </c>
      <c r="G13" s="195">
        <v>93901</v>
      </c>
    </row>
    <row r="14" spans="1:7" x14ac:dyDescent="0.35">
      <c r="A14" s="19" t="s">
        <v>89</v>
      </c>
      <c r="B14" s="195">
        <v>13834</v>
      </c>
      <c r="C14" s="195">
        <v>73467</v>
      </c>
      <c r="D14" s="196">
        <v>87301</v>
      </c>
      <c r="E14" s="201">
        <v>16344</v>
      </c>
      <c r="F14" s="195">
        <v>83131</v>
      </c>
      <c r="G14" s="195">
        <v>99475</v>
      </c>
    </row>
    <row r="15" spans="1:7" x14ac:dyDescent="0.35">
      <c r="A15" s="19" t="s">
        <v>90</v>
      </c>
      <c r="B15" s="195">
        <v>15354</v>
      </c>
      <c r="C15" s="195">
        <v>89344</v>
      </c>
      <c r="D15" s="196">
        <v>104698</v>
      </c>
      <c r="E15" s="201">
        <v>17751</v>
      </c>
      <c r="F15" s="195">
        <v>94024</v>
      </c>
      <c r="G15" s="195">
        <v>111775</v>
      </c>
    </row>
    <row r="16" spans="1:7" x14ac:dyDescent="0.35">
      <c r="A16" s="19" t="s">
        <v>91</v>
      </c>
      <c r="B16" s="195">
        <v>57040</v>
      </c>
      <c r="C16" s="195">
        <v>67011</v>
      </c>
      <c r="D16" s="196">
        <v>124051</v>
      </c>
      <c r="E16" s="201">
        <v>60044</v>
      </c>
      <c r="F16" s="195">
        <v>65547</v>
      </c>
      <c r="G16" s="195">
        <v>125591</v>
      </c>
    </row>
    <row r="17" spans="1:7" ht="14.6" thickBot="1" x14ac:dyDescent="0.4">
      <c r="A17" s="90" t="s">
        <v>92</v>
      </c>
      <c r="B17" s="153">
        <v>119327</v>
      </c>
      <c r="C17" s="153">
        <v>21586</v>
      </c>
      <c r="D17" s="197">
        <v>140913</v>
      </c>
      <c r="E17" s="202">
        <v>120451</v>
      </c>
      <c r="F17" s="153">
        <v>17426</v>
      </c>
      <c r="G17" s="153">
        <v>137877</v>
      </c>
    </row>
    <row r="18" spans="1:7" x14ac:dyDescent="0.35">
      <c r="A18" s="311" t="s">
        <v>343</v>
      </c>
    </row>
    <row r="21" spans="1:7" x14ac:dyDescent="0.35">
      <c r="A21" s="174"/>
      <c r="B21" s="274" t="s">
        <v>702</v>
      </c>
    </row>
    <row r="23" spans="1:7" x14ac:dyDescent="0.35">
      <c r="A23" s="189"/>
    </row>
    <row r="24" spans="1:7" x14ac:dyDescent="0.35">
      <c r="A24" s="174"/>
    </row>
  </sheetData>
  <mergeCells count="2">
    <mergeCell ref="B4:D4"/>
    <mergeCell ref="E4:G4"/>
  </mergeCells>
  <hyperlinks>
    <hyperlink ref="B21" location="Innehåll!A1" display="Till innehållsförteckning" xr:uid="{DA3A906B-CCCC-4D17-A1D1-5CAB4EBCBE55}"/>
  </hyperlinks>
  <pageMargins left="0.7" right="0.7" top="0.75" bottom="0.75" header="0.3" footer="0.3"/>
  <pageSetup paperSize="9" orientation="portrait" r:id="rId1"/>
  <drawing r:id="rId2"/>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86D9FC-CD0F-4E72-A7CF-2F1585BDA86B}">
  <dimension ref="A1:J28"/>
  <sheetViews>
    <sheetView zoomScale="90" zoomScaleNormal="90" workbookViewId="0">
      <selection activeCell="A2" sqref="A2"/>
    </sheetView>
  </sheetViews>
  <sheetFormatPr defaultRowHeight="14.15" x14ac:dyDescent="0.35"/>
  <cols>
    <col min="1" max="1" width="12.0703125" customWidth="1"/>
    <col min="2" max="7" width="16.92578125" customWidth="1"/>
  </cols>
  <sheetData>
    <row r="1" spans="1:10" x14ac:dyDescent="0.35">
      <c r="A1" t="s">
        <v>683</v>
      </c>
    </row>
    <row r="2" spans="1:10" x14ac:dyDescent="0.35">
      <c r="A2" t="s">
        <v>717</v>
      </c>
    </row>
    <row r="3" spans="1:10" ht="14.6" thickBot="1" x14ac:dyDescent="0.4">
      <c r="A3" s="67"/>
    </row>
    <row r="4" spans="1:10" ht="14.6" thickBot="1" x14ac:dyDescent="0.4">
      <c r="A4" s="93"/>
      <c r="B4" s="423">
        <v>2015</v>
      </c>
      <c r="C4" s="423"/>
      <c r="D4" s="424"/>
      <c r="E4" s="425">
        <v>2018</v>
      </c>
      <c r="F4" s="423"/>
      <c r="G4" s="423"/>
    </row>
    <row r="5" spans="1:10" ht="28.3" customHeight="1" thickBot="1" x14ac:dyDescent="0.4">
      <c r="A5" s="3" t="s">
        <v>100</v>
      </c>
      <c r="B5" s="64" t="s">
        <v>78</v>
      </c>
      <c r="C5" s="64" t="s">
        <v>79</v>
      </c>
      <c r="D5" s="91" t="s">
        <v>3</v>
      </c>
      <c r="E5" s="64" t="s">
        <v>78</v>
      </c>
      <c r="F5" s="64" t="s">
        <v>79</v>
      </c>
      <c r="G5" s="64" t="s">
        <v>3</v>
      </c>
    </row>
    <row r="6" spans="1:10" x14ac:dyDescent="0.35">
      <c r="A6" s="19" t="s">
        <v>57</v>
      </c>
      <c r="B6" s="15">
        <v>17647</v>
      </c>
      <c r="C6" s="15">
        <v>14091</v>
      </c>
      <c r="D6" s="89">
        <v>31738</v>
      </c>
      <c r="E6" s="15">
        <v>18479</v>
      </c>
      <c r="F6" s="15">
        <v>15013</v>
      </c>
      <c r="G6" s="15">
        <v>33492</v>
      </c>
      <c r="J6" s="274" t="s">
        <v>702</v>
      </c>
    </row>
    <row r="7" spans="1:10" x14ac:dyDescent="0.35">
      <c r="A7" s="19" t="s">
        <v>166</v>
      </c>
      <c r="B7" s="15">
        <v>19715</v>
      </c>
      <c r="C7" s="15">
        <v>16581</v>
      </c>
      <c r="D7" s="89">
        <v>36296</v>
      </c>
      <c r="E7" s="15">
        <v>20269</v>
      </c>
      <c r="F7" s="15">
        <v>19208</v>
      </c>
      <c r="G7" s="15">
        <v>39477</v>
      </c>
    </row>
    <row r="8" spans="1:10" x14ac:dyDescent="0.35">
      <c r="A8" s="19" t="s">
        <v>56</v>
      </c>
      <c r="B8" s="15">
        <v>14263</v>
      </c>
      <c r="C8" s="15">
        <v>11889</v>
      </c>
      <c r="D8" s="89">
        <v>26152</v>
      </c>
      <c r="E8" s="15">
        <v>14622</v>
      </c>
      <c r="F8" s="15">
        <v>13024</v>
      </c>
      <c r="G8" s="15">
        <v>27646</v>
      </c>
    </row>
    <row r="9" spans="1:10" x14ac:dyDescent="0.35">
      <c r="A9" s="19" t="s">
        <v>47</v>
      </c>
      <c r="B9" s="15">
        <v>17205</v>
      </c>
      <c r="C9" s="15">
        <v>16563</v>
      </c>
      <c r="D9" s="89">
        <v>33768</v>
      </c>
      <c r="E9" s="15">
        <v>17918</v>
      </c>
      <c r="F9" s="15">
        <v>16764</v>
      </c>
      <c r="G9" s="15">
        <v>34682</v>
      </c>
    </row>
    <row r="10" spans="1:10" x14ac:dyDescent="0.35">
      <c r="A10" s="19" t="s">
        <v>65</v>
      </c>
      <c r="B10" s="15">
        <v>9852</v>
      </c>
      <c r="C10" s="15">
        <v>23117</v>
      </c>
      <c r="D10" s="89">
        <v>32969</v>
      </c>
      <c r="E10" s="15">
        <v>10170</v>
      </c>
      <c r="F10" s="15">
        <v>24741</v>
      </c>
      <c r="G10" s="15">
        <v>34911</v>
      </c>
    </row>
    <row r="11" spans="1:10" x14ac:dyDescent="0.35">
      <c r="A11" s="19" t="s">
        <v>62</v>
      </c>
      <c r="B11" s="15">
        <v>12885</v>
      </c>
      <c r="C11" s="15">
        <v>10407</v>
      </c>
      <c r="D11" s="89">
        <v>23292</v>
      </c>
      <c r="E11" s="15">
        <v>13016</v>
      </c>
      <c r="F11" s="15">
        <v>13856</v>
      </c>
      <c r="G11" s="15">
        <v>26872</v>
      </c>
    </row>
    <row r="12" spans="1:10" x14ac:dyDescent="0.35">
      <c r="A12" s="19" t="s">
        <v>264</v>
      </c>
      <c r="B12" s="15">
        <v>15333</v>
      </c>
      <c r="C12" s="15">
        <v>18606</v>
      </c>
      <c r="D12" s="89">
        <v>33939</v>
      </c>
      <c r="E12" s="15">
        <v>15808</v>
      </c>
      <c r="F12" s="15">
        <v>19295</v>
      </c>
      <c r="G12" s="15">
        <v>35103</v>
      </c>
    </row>
    <row r="13" spans="1:10" x14ac:dyDescent="0.35">
      <c r="A13" s="19" t="s">
        <v>69</v>
      </c>
      <c r="B13" s="15">
        <v>13157</v>
      </c>
      <c r="C13" s="15">
        <v>9425</v>
      </c>
      <c r="D13" s="89">
        <v>22582</v>
      </c>
      <c r="E13" s="15">
        <v>13465</v>
      </c>
      <c r="F13" s="15">
        <v>10528</v>
      </c>
      <c r="G13" s="15">
        <v>23993</v>
      </c>
    </row>
    <row r="14" spans="1:10" x14ac:dyDescent="0.35">
      <c r="A14" s="19" t="s">
        <v>74</v>
      </c>
      <c r="B14" s="15">
        <v>4115</v>
      </c>
      <c r="C14" s="15">
        <v>10149</v>
      </c>
      <c r="D14" s="89">
        <v>14264</v>
      </c>
      <c r="E14" s="15">
        <v>4324</v>
      </c>
      <c r="F14" s="15">
        <v>10876</v>
      </c>
      <c r="G14" s="15">
        <v>15200</v>
      </c>
    </row>
    <row r="15" spans="1:10" x14ac:dyDescent="0.35">
      <c r="A15" s="19" t="s">
        <v>58</v>
      </c>
      <c r="B15" s="15">
        <v>19383</v>
      </c>
      <c r="C15" s="15">
        <v>21009</v>
      </c>
      <c r="D15" s="89">
        <v>40392</v>
      </c>
      <c r="E15" s="15">
        <v>20119</v>
      </c>
      <c r="F15" s="15">
        <v>27299</v>
      </c>
      <c r="G15" s="15">
        <v>47418</v>
      </c>
    </row>
    <row r="16" spans="1:10" x14ac:dyDescent="0.35">
      <c r="A16" s="19" t="s">
        <v>67</v>
      </c>
      <c r="B16" s="15">
        <v>7561</v>
      </c>
      <c r="C16" s="15">
        <v>7973</v>
      </c>
      <c r="D16" s="89">
        <v>15534</v>
      </c>
      <c r="E16" s="15">
        <v>7769</v>
      </c>
      <c r="F16" s="15">
        <v>8026</v>
      </c>
      <c r="G16" s="15">
        <v>15795</v>
      </c>
    </row>
    <row r="17" spans="1:7" x14ac:dyDescent="0.35">
      <c r="A17" s="94" t="s">
        <v>198</v>
      </c>
      <c r="B17" s="95">
        <v>44807</v>
      </c>
      <c r="C17" s="95">
        <v>42937</v>
      </c>
      <c r="D17" s="89">
        <v>87744</v>
      </c>
      <c r="E17" s="95">
        <v>45627</v>
      </c>
      <c r="F17" s="95">
        <v>46280</v>
      </c>
      <c r="G17" s="95">
        <v>91907</v>
      </c>
    </row>
    <row r="18" spans="1:7" x14ac:dyDescent="0.35">
      <c r="A18" s="19" t="s">
        <v>54</v>
      </c>
      <c r="B18" s="15">
        <v>11742</v>
      </c>
      <c r="C18" s="15">
        <v>12586</v>
      </c>
      <c r="D18" s="89">
        <v>24328</v>
      </c>
      <c r="E18" s="15">
        <v>13073</v>
      </c>
      <c r="F18" s="15">
        <v>15118</v>
      </c>
      <c r="G18" s="15">
        <v>28191</v>
      </c>
    </row>
    <row r="19" spans="1:7" x14ac:dyDescent="0.35">
      <c r="A19" s="19" t="s">
        <v>48</v>
      </c>
      <c r="B19" s="15">
        <v>3212</v>
      </c>
      <c r="C19" s="15">
        <v>11646</v>
      </c>
      <c r="D19" s="89">
        <v>14858</v>
      </c>
      <c r="E19" s="15">
        <v>3758</v>
      </c>
      <c r="F19" s="15">
        <v>13314</v>
      </c>
      <c r="G19" s="15">
        <v>17072</v>
      </c>
    </row>
    <row r="20" spans="1:7" x14ac:dyDescent="0.35">
      <c r="A20" s="19" t="s">
        <v>51</v>
      </c>
      <c r="B20" s="15">
        <v>9639</v>
      </c>
      <c r="C20" s="15">
        <v>10701</v>
      </c>
      <c r="D20" s="89">
        <v>20340</v>
      </c>
      <c r="E20" s="15">
        <v>9270</v>
      </c>
      <c r="F20" s="15">
        <v>10456</v>
      </c>
      <c r="G20" s="15">
        <v>19726</v>
      </c>
    </row>
    <row r="21" spans="1:7" x14ac:dyDescent="0.35">
      <c r="A21" s="19" t="s">
        <v>71</v>
      </c>
      <c r="B21" s="15">
        <v>8009</v>
      </c>
      <c r="C21" s="15">
        <v>13326</v>
      </c>
      <c r="D21" s="89">
        <v>21335</v>
      </c>
      <c r="E21" s="15">
        <v>8434</v>
      </c>
      <c r="F21" s="15">
        <v>16442</v>
      </c>
      <c r="G21" s="15">
        <v>24876</v>
      </c>
    </row>
    <row r="22" spans="1:7" x14ac:dyDescent="0.35">
      <c r="A22" s="19" t="s">
        <v>122</v>
      </c>
      <c r="B22" s="15">
        <v>7705</v>
      </c>
      <c r="C22" s="15">
        <v>18441</v>
      </c>
      <c r="D22" s="89">
        <v>26146</v>
      </c>
      <c r="E22" s="15">
        <v>8181</v>
      </c>
      <c r="F22" s="15">
        <v>20621</v>
      </c>
      <c r="G22" s="15">
        <v>28802</v>
      </c>
    </row>
    <row r="23" spans="1:7" x14ac:dyDescent="0.35">
      <c r="A23" s="19" t="s">
        <v>183</v>
      </c>
      <c r="B23" s="15">
        <v>8557</v>
      </c>
      <c r="C23" s="15">
        <v>8030</v>
      </c>
      <c r="D23" s="89">
        <v>16587</v>
      </c>
      <c r="E23" s="15">
        <v>9032</v>
      </c>
      <c r="F23" s="15">
        <v>8727</v>
      </c>
      <c r="G23" s="15">
        <v>17759</v>
      </c>
    </row>
    <row r="24" spans="1:7" x14ac:dyDescent="0.35">
      <c r="A24" s="19" t="s">
        <v>66</v>
      </c>
      <c r="B24" s="15">
        <v>10564</v>
      </c>
      <c r="C24" s="15">
        <v>11251</v>
      </c>
      <c r="D24" s="89">
        <v>21815</v>
      </c>
      <c r="E24" s="15">
        <v>11868</v>
      </c>
      <c r="F24" s="15">
        <v>12904</v>
      </c>
      <c r="G24" s="15">
        <v>24772</v>
      </c>
    </row>
    <row r="25" spans="1:7" x14ac:dyDescent="0.35">
      <c r="A25" s="19" t="s">
        <v>53</v>
      </c>
      <c r="B25" s="15">
        <v>9635</v>
      </c>
      <c r="C25" s="15">
        <v>10155</v>
      </c>
      <c r="D25" s="89">
        <v>19790</v>
      </c>
      <c r="E25" s="15">
        <v>10440</v>
      </c>
      <c r="F25" s="15">
        <v>12210</v>
      </c>
      <c r="G25" s="15">
        <v>22650</v>
      </c>
    </row>
    <row r="26" spans="1:7" x14ac:dyDescent="0.35">
      <c r="A26" s="19" t="s">
        <v>148</v>
      </c>
      <c r="B26" s="15">
        <v>18683</v>
      </c>
      <c r="C26" s="15">
        <v>13320</v>
      </c>
      <c r="D26" s="89">
        <v>32003</v>
      </c>
      <c r="E26" s="15">
        <v>19069</v>
      </c>
      <c r="F26" s="15">
        <v>15127</v>
      </c>
      <c r="G26" s="15">
        <v>34196</v>
      </c>
    </row>
    <row r="27" spans="1:7" ht="14.6" thickBot="1" x14ac:dyDescent="0.4">
      <c r="A27" s="33" t="s">
        <v>3</v>
      </c>
      <c r="B27" s="16">
        <v>283669</v>
      </c>
      <c r="C27" s="16">
        <v>312203</v>
      </c>
      <c r="D27" s="92">
        <v>595872</v>
      </c>
      <c r="E27" s="16">
        <v>294711</v>
      </c>
      <c r="F27" s="16">
        <v>349829</v>
      </c>
      <c r="G27" s="16">
        <v>644540</v>
      </c>
    </row>
    <row r="28" spans="1:7" x14ac:dyDescent="0.35">
      <c r="A28" s="275" t="s">
        <v>343</v>
      </c>
    </row>
  </sheetData>
  <mergeCells count="2">
    <mergeCell ref="B4:D4"/>
    <mergeCell ref="E4:G4"/>
  </mergeCells>
  <hyperlinks>
    <hyperlink ref="J6" location="Innehåll!A1" display="Till innehållsförteckning" xr:uid="{DFBFB40D-2E15-415D-874D-58115CA1EA51}"/>
  </hyperlink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9BE637-E66C-48A3-97A7-19E49DFECAF5}">
  <dimension ref="A2:I39"/>
  <sheetViews>
    <sheetView zoomScale="90" zoomScaleNormal="90" workbookViewId="0">
      <selection activeCell="A36" sqref="A36"/>
    </sheetView>
  </sheetViews>
  <sheetFormatPr defaultRowHeight="14.15" x14ac:dyDescent="0.35"/>
  <sheetData>
    <row r="2" spans="1:9" x14ac:dyDescent="0.35">
      <c r="A2" t="s">
        <v>279</v>
      </c>
      <c r="I2" s="274" t="s">
        <v>702</v>
      </c>
    </row>
    <row r="11" spans="1:9" x14ac:dyDescent="0.35">
      <c r="A11" s="53"/>
    </row>
    <row r="33" spans="1:3" x14ac:dyDescent="0.35">
      <c r="A33" s="276" t="s">
        <v>343</v>
      </c>
    </row>
    <row r="35" spans="1:3" x14ac:dyDescent="0.35">
      <c r="A35" t="s">
        <v>278</v>
      </c>
    </row>
    <row r="36" spans="1:3" x14ac:dyDescent="0.35">
      <c r="A36" t="s">
        <v>668</v>
      </c>
    </row>
    <row r="39" spans="1:3" x14ac:dyDescent="0.35">
      <c r="C39" s="14"/>
    </row>
  </sheetData>
  <hyperlinks>
    <hyperlink ref="I2" location="Innehåll!A1" display="Till innehållsförteckning" xr:uid="{9E73F765-433E-4DCF-9B02-19AEF23651C1}"/>
  </hyperlinks>
  <pageMargins left="0.7" right="0.7" top="0.75" bottom="0.75" header="0.3" footer="0.3"/>
  <drawing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B9A9B5-B0E9-4B0E-AF97-1747D23BA258}">
  <dimension ref="A1:O28"/>
  <sheetViews>
    <sheetView zoomScale="90" zoomScaleNormal="90" workbookViewId="0">
      <selection activeCell="A2" sqref="A2"/>
    </sheetView>
  </sheetViews>
  <sheetFormatPr defaultRowHeight="14.15" x14ac:dyDescent="0.35"/>
  <cols>
    <col min="2" max="3" width="12.28515625" customWidth="1"/>
    <col min="5" max="6" width="12.28515625" customWidth="1"/>
  </cols>
  <sheetData>
    <row r="1" spans="1:15" x14ac:dyDescent="0.35">
      <c r="A1" t="s">
        <v>684</v>
      </c>
    </row>
    <row r="2" spans="1:15" x14ac:dyDescent="0.35">
      <c r="A2" t="s">
        <v>718</v>
      </c>
    </row>
    <row r="3" spans="1:15" ht="14.6" thickBot="1" x14ac:dyDescent="0.4"/>
    <row r="4" spans="1:15" ht="14.6" thickBot="1" x14ac:dyDescent="0.4">
      <c r="A4" s="206"/>
      <c r="B4" s="426" t="s">
        <v>654</v>
      </c>
      <c r="C4" s="426"/>
      <c r="D4" s="427"/>
      <c r="E4" s="428" t="s">
        <v>655</v>
      </c>
      <c r="F4" s="426"/>
      <c r="G4" s="426"/>
      <c r="L4" s="208"/>
      <c r="M4" s="208"/>
      <c r="N4" s="208"/>
      <c r="O4" s="208"/>
    </row>
    <row r="5" spans="1:15" ht="31.3" thickBot="1" x14ac:dyDescent="0.4">
      <c r="A5" s="125" t="s">
        <v>100</v>
      </c>
      <c r="B5" s="62" t="s">
        <v>78</v>
      </c>
      <c r="C5" s="62" t="s">
        <v>697</v>
      </c>
      <c r="D5" s="209" t="s">
        <v>45</v>
      </c>
      <c r="E5" s="62" t="s">
        <v>78</v>
      </c>
      <c r="F5" s="62" t="s">
        <v>697</v>
      </c>
      <c r="G5" s="62" t="s">
        <v>45</v>
      </c>
      <c r="L5" s="208"/>
      <c r="M5" s="208"/>
      <c r="N5" s="208"/>
      <c r="O5" s="208"/>
    </row>
    <row r="6" spans="1:15" x14ac:dyDescent="0.35">
      <c r="A6" s="116" t="s">
        <v>57</v>
      </c>
      <c r="B6" s="82">
        <v>2028</v>
      </c>
      <c r="C6" s="82">
        <v>2250</v>
      </c>
      <c r="D6" s="213">
        <f t="shared" ref="D6:D27" si="0">SUM(B6:C6)</f>
        <v>4278</v>
      </c>
      <c r="E6" s="117">
        <v>315</v>
      </c>
      <c r="F6" s="82">
        <v>956</v>
      </c>
      <c r="G6" s="82">
        <f t="shared" ref="G6:G27" si="1">SUM(E6:F6)</f>
        <v>1271</v>
      </c>
      <c r="L6" s="208"/>
      <c r="M6" s="208"/>
      <c r="N6" s="208"/>
      <c r="O6" s="208"/>
    </row>
    <row r="7" spans="1:15" x14ac:dyDescent="0.35">
      <c r="A7" s="116" t="s">
        <v>166</v>
      </c>
      <c r="B7" s="82">
        <v>2217</v>
      </c>
      <c r="C7" s="82">
        <v>6203</v>
      </c>
      <c r="D7" s="213">
        <f t="shared" si="0"/>
        <v>8420</v>
      </c>
      <c r="E7" s="214">
        <v>202</v>
      </c>
      <c r="F7" s="82">
        <v>457</v>
      </c>
      <c r="G7" s="82">
        <f t="shared" si="1"/>
        <v>659</v>
      </c>
      <c r="J7" s="274" t="s">
        <v>702</v>
      </c>
      <c r="L7" s="208"/>
      <c r="M7" s="208"/>
      <c r="N7" s="208"/>
      <c r="O7" s="208"/>
    </row>
    <row r="8" spans="1:15" x14ac:dyDescent="0.35">
      <c r="A8" s="116" t="s">
        <v>56</v>
      </c>
      <c r="B8" s="212">
        <v>1014</v>
      </c>
      <c r="C8" s="82">
        <v>2246</v>
      </c>
      <c r="D8" s="213">
        <f t="shared" si="0"/>
        <v>3260</v>
      </c>
      <c r="E8" s="117">
        <v>103</v>
      </c>
      <c r="F8" s="82">
        <v>288</v>
      </c>
      <c r="G8" s="82">
        <f t="shared" si="1"/>
        <v>391</v>
      </c>
      <c r="L8" s="208"/>
      <c r="M8" s="208"/>
      <c r="N8" s="208"/>
      <c r="O8" s="208"/>
    </row>
    <row r="9" spans="1:15" x14ac:dyDescent="0.35">
      <c r="A9" s="116" t="s">
        <v>47</v>
      </c>
      <c r="B9" s="82">
        <v>1706</v>
      </c>
      <c r="C9" s="82">
        <v>3376</v>
      </c>
      <c r="D9" s="213">
        <f t="shared" si="0"/>
        <v>5082</v>
      </c>
      <c r="E9" s="117">
        <v>215</v>
      </c>
      <c r="F9" s="82">
        <v>396</v>
      </c>
      <c r="G9" s="82">
        <f t="shared" si="1"/>
        <v>611</v>
      </c>
      <c r="L9" s="208"/>
      <c r="M9" s="208"/>
      <c r="N9" s="208"/>
      <c r="O9" s="208"/>
    </row>
    <row r="10" spans="1:15" x14ac:dyDescent="0.35">
      <c r="A10" s="116" t="s">
        <v>65</v>
      </c>
      <c r="B10" s="82">
        <v>1340</v>
      </c>
      <c r="C10" s="82">
        <v>4905</v>
      </c>
      <c r="D10" s="213">
        <f t="shared" si="0"/>
        <v>6245</v>
      </c>
      <c r="E10" s="117">
        <v>150</v>
      </c>
      <c r="F10" s="82">
        <v>158</v>
      </c>
      <c r="G10" s="82">
        <f t="shared" si="1"/>
        <v>308</v>
      </c>
      <c r="L10" s="208"/>
      <c r="M10" s="208"/>
      <c r="N10" s="208"/>
      <c r="O10" s="208"/>
    </row>
    <row r="11" spans="1:15" x14ac:dyDescent="0.35">
      <c r="A11" s="116" t="s">
        <v>62</v>
      </c>
      <c r="B11" s="82">
        <v>1765</v>
      </c>
      <c r="C11" s="82">
        <v>5074</v>
      </c>
      <c r="D11" s="213">
        <f t="shared" si="0"/>
        <v>6839</v>
      </c>
      <c r="E11" s="117">
        <v>44</v>
      </c>
      <c r="F11" s="82">
        <v>109</v>
      </c>
      <c r="G11" s="82">
        <f t="shared" si="1"/>
        <v>153</v>
      </c>
      <c r="L11" s="208"/>
      <c r="M11" s="208"/>
      <c r="N11" s="208"/>
      <c r="O11" s="208"/>
    </row>
    <row r="12" spans="1:15" x14ac:dyDescent="0.35">
      <c r="A12" s="116" t="s">
        <v>264</v>
      </c>
      <c r="B12" s="82">
        <v>1709</v>
      </c>
      <c r="C12" s="82">
        <v>1732</v>
      </c>
      <c r="D12" s="213">
        <f t="shared" si="0"/>
        <v>3441</v>
      </c>
      <c r="E12" s="117">
        <v>53</v>
      </c>
      <c r="F12" s="82">
        <v>378</v>
      </c>
      <c r="G12" s="82">
        <f t="shared" si="1"/>
        <v>431</v>
      </c>
      <c r="L12" s="208"/>
      <c r="M12" s="208"/>
      <c r="N12" s="208"/>
      <c r="O12" s="208"/>
    </row>
    <row r="13" spans="1:15" x14ac:dyDescent="0.35">
      <c r="A13" s="116" t="s">
        <v>69</v>
      </c>
      <c r="B13" s="117">
        <v>529</v>
      </c>
      <c r="C13" s="117">
        <v>1102</v>
      </c>
      <c r="D13" s="213">
        <f t="shared" si="0"/>
        <v>1631</v>
      </c>
      <c r="E13" s="117">
        <v>69</v>
      </c>
      <c r="F13" s="82">
        <v>446</v>
      </c>
      <c r="G13" s="82">
        <f t="shared" si="1"/>
        <v>515</v>
      </c>
      <c r="L13" s="208"/>
      <c r="M13" s="208"/>
      <c r="N13" s="208"/>
      <c r="O13" s="208"/>
    </row>
    <row r="14" spans="1:15" x14ac:dyDescent="0.35">
      <c r="A14" s="116" t="s">
        <v>74</v>
      </c>
      <c r="B14" s="82">
        <v>1477</v>
      </c>
      <c r="C14" s="82">
        <v>5715</v>
      </c>
      <c r="D14" s="213">
        <f t="shared" si="0"/>
        <v>7192</v>
      </c>
      <c r="E14" s="117">
        <v>48</v>
      </c>
      <c r="F14" s="82">
        <v>80</v>
      </c>
      <c r="G14" s="82">
        <f t="shared" si="1"/>
        <v>128</v>
      </c>
      <c r="L14" s="208"/>
      <c r="M14" s="208"/>
      <c r="N14" s="208"/>
      <c r="O14" s="208"/>
    </row>
    <row r="15" spans="1:15" x14ac:dyDescent="0.35">
      <c r="A15" s="116" t="s">
        <v>58</v>
      </c>
      <c r="B15" s="82">
        <v>2332</v>
      </c>
      <c r="C15" s="82">
        <v>7802</v>
      </c>
      <c r="D15" s="213">
        <f t="shared" si="0"/>
        <v>10134</v>
      </c>
      <c r="E15" s="117">
        <v>373</v>
      </c>
      <c r="F15" s="82">
        <v>1046</v>
      </c>
      <c r="G15" s="82">
        <f t="shared" si="1"/>
        <v>1419</v>
      </c>
      <c r="L15" s="208"/>
      <c r="M15" s="208"/>
      <c r="N15" s="208"/>
      <c r="O15" s="208"/>
    </row>
    <row r="16" spans="1:15" x14ac:dyDescent="0.35">
      <c r="A16" s="116" t="s">
        <v>67</v>
      </c>
      <c r="B16" s="117">
        <v>478</v>
      </c>
      <c r="C16" s="117">
        <v>491</v>
      </c>
      <c r="D16" s="215">
        <f t="shared" si="0"/>
        <v>969</v>
      </c>
      <c r="E16" s="117">
        <v>174</v>
      </c>
      <c r="F16" s="82">
        <v>416</v>
      </c>
      <c r="G16" s="82">
        <f t="shared" si="1"/>
        <v>590</v>
      </c>
      <c r="L16" s="208"/>
      <c r="M16" s="208"/>
      <c r="N16" s="208"/>
      <c r="O16" s="208"/>
    </row>
    <row r="17" spans="1:15" x14ac:dyDescent="0.35">
      <c r="A17" s="116" t="s">
        <v>198</v>
      </c>
      <c r="B17" s="82">
        <v>2438</v>
      </c>
      <c r="C17" s="82">
        <v>4131</v>
      </c>
      <c r="D17" s="213">
        <f t="shared" si="0"/>
        <v>6569</v>
      </c>
      <c r="E17" s="117">
        <v>602</v>
      </c>
      <c r="F17" s="82">
        <v>1401</v>
      </c>
      <c r="G17" s="82">
        <f t="shared" si="1"/>
        <v>2003</v>
      </c>
      <c r="L17" s="208"/>
      <c r="M17" s="208"/>
      <c r="N17" s="208"/>
      <c r="O17" s="208"/>
    </row>
    <row r="18" spans="1:15" x14ac:dyDescent="0.35">
      <c r="A18" s="116" t="s">
        <v>54</v>
      </c>
      <c r="B18" s="117">
        <v>2173</v>
      </c>
      <c r="C18" s="82">
        <v>2540</v>
      </c>
      <c r="D18" s="213">
        <f t="shared" si="0"/>
        <v>4713</v>
      </c>
      <c r="E18" s="117">
        <v>21</v>
      </c>
      <c r="F18" s="117">
        <v>62</v>
      </c>
      <c r="G18" s="117">
        <f t="shared" si="1"/>
        <v>83</v>
      </c>
      <c r="L18" s="208"/>
      <c r="M18" s="208"/>
      <c r="N18" s="208"/>
      <c r="O18" s="208"/>
    </row>
    <row r="19" spans="1:15" x14ac:dyDescent="0.35">
      <c r="A19" s="116" t="s">
        <v>48</v>
      </c>
      <c r="B19" s="117">
        <v>959</v>
      </c>
      <c r="C19" s="82">
        <v>2852</v>
      </c>
      <c r="D19" s="213">
        <f t="shared" si="0"/>
        <v>3811</v>
      </c>
      <c r="E19" s="117">
        <v>96</v>
      </c>
      <c r="F19" s="117">
        <v>141</v>
      </c>
      <c r="G19" s="117">
        <f t="shared" si="1"/>
        <v>237</v>
      </c>
      <c r="L19" s="208"/>
      <c r="M19" s="208"/>
      <c r="N19" s="208"/>
      <c r="O19" s="208"/>
    </row>
    <row r="20" spans="1:15" x14ac:dyDescent="0.35">
      <c r="A20" s="116" t="s">
        <v>51</v>
      </c>
      <c r="B20" s="117">
        <v>667</v>
      </c>
      <c r="C20" s="117">
        <v>1734</v>
      </c>
      <c r="D20" s="213">
        <f t="shared" si="0"/>
        <v>2401</v>
      </c>
      <c r="E20" s="117">
        <v>83</v>
      </c>
      <c r="F20" s="117">
        <v>233</v>
      </c>
      <c r="G20" s="117">
        <f t="shared" si="1"/>
        <v>316</v>
      </c>
      <c r="L20" s="208"/>
      <c r="M20" s="208"/>
      <c r="N20" s="208"/>
      <c r="O20" s="208"/>
    </row>
    <row r="21" spans="1:15" x14ac:dyDescent="0.35">
      <c r="A21" s="116" t="s">
        <v>71</v>
      </c>
      <c r="B21" s="82">
        <v>1645</v>
      </c>
      <c r="C21" s="82">
        <v>3271</v>
      </c>
      <c r="D21" s="213">
        <f t="shared" si="0"/>
        <v>4916</v>
      </c>
      <c r="E21" s="117">
        <v>25</v>
      </c>
      <c r="F21" s="117">
        <v>93</v>
      </c>
      <c r="G21" s="117">
        <f t="shared" si="1"/>
        <v>118</v>
      </c>
      <c r="L21" s="208"/>
      <c r="M21" s="208"/>
      <c r="N21" s="208"/>
      <c r="O21" s="208"/>
    </row>
    <row r="22" spans="1:15" x14ac:dyDescent="0.35">
      <c r="A22" s="116" t="s">
        <v>122</v>
      </c>
      <c r="B22" s="82">
        <v>1529</v>
      </c>
      <c r="C22" s="82">
        <v>3852</v>
      </c>
      <c r="D22" s="213">
        <f t="shared" si="0"/>
        <v>5381</v>
      </c>
      <c r="E22" s="117">
        <v>30</v>
      </c>
      <c r="F22" s="117">
        <v>152</v>
      </c>
      <c r="G22" s="117">
        <f t="shared" si="1"/>
        <v>182</v>
      </c>
      <c r="L22" s="208"/>
      <c r="M22" s="208"/>
      <c r="N22" s="208"/>
      <c r="O22" s="208"/>
    </row>
    <row r="23" spans="1:15" x14ac:dyDescent="0.35">
      <c r="A23" s="116" t="s">
        <v>183</v>
      </c>
      <c r="B23" s="117">
        <v>723</v>
      </c>
      <c r="C23" s="117">
        <v>1719</v>
      </c>
      <c r="D23" s="213">
        <f t="shared" si="0"/>
        <v>2442</v>
      </c>
      <c r="E23" s="117">
        <v>43</v>
      </c>
      <c r="F23" s="117">
        <v>143</v>
      </c>
      <c r="G23" s="117">
        <f t="shared" si="1"/>
        <v>186</v>
      </c>
      <c r="L23" s="208"/>
      <c r="M23" s="208"/>
      <c r="N23" s="208"/>
      <c r="O23" s="208"/>
    </row>
    <row r="24" spans="1:15" x14ac:dyDescent="0.35">
      <c r="A24" s="116" t="s">
        <v>66</v>
      </c>
      <c r="B24" s="117">
        <v>1730</v>
      </c>
      <c r="C24" s="82">
        <v>4515</v>
      </c>
      <c r="D24" s="213">
        <f t="shared" si="0"/>
        <v>6245</v>
      </c>
      <c r="E24" s="117">
        <v>16</v>
      </c>
      <c r="F24" s="117">
        <v>192</v>
      </c>
      <c r="G24" s="117">
        <f t="shared" si="1"/>
        <v>208</v>
      </c>
      <c r="L24" s="208"/>
      <c r="M24" s="208"/>
      <c r="N24" s="208"/>
      <c r="O24" s="208"/>
    </row>
    <row r="25" spans="1:15" x14ac:dyDescent="0.35">
      <c r="A25" s="116" t="s">
        <v>53</v>
      </c>
      <c r="B25" s="117">
        <v>1438</v>
      </c>
      <c r="C25" s="82">
        <v>2391</v>
      </c>
      <c r="D25" s="213">
        <f t="shared" si="0"/>
        <v>3829</v>
      </c>
      <c r="E25" s="117">
        <v>50</v>
      </c>
      <c r="F25" s="117">
        <v>118</v>
      </c>
      <c r="G25" s="117">
        <f t="shared" si="1"/>
        <v>168</v>
      </c>
      <c r="L25" s="208"/>
      <c r="M25" s="208"/>
      <c r="N25" s="208"/>
      <c r="O25" s="208"/>
    </row>
    <row r="26" spans="1:15" x14ac:dyDescent="0.35">
      <c r="A26" s="116" t="s">
        <v>148</v>
      </c>
      <c r="B26" s="82">
        <v>2050</v>
      </c>
      <c r="C26" s="82">
        <v>1798</v>
      </c>
      <c r="D26" s="213">
        <f t="shared" si="0"/>
        <v>3848</v>
      </c>
      <c r="E26" s="117">
        <v>37</v>
      </c>
      <c r="F26" s="117">
        <v>79</v>
      </c>
      <c r="G26" s="117">
        <f t="shared" si="1"/>
        <v>116</v>
      </c>
      <c r="L26" s="208"/>
      <c r="M26" s="208"/>
      <c r="N26" s="208"/>
      <c r="O26" s="208"/>
    </row>
    <row r="27" spans="1:15" ht="14.6" thickBot="1" x14ac:dyDescent="0.4">
      <c r="A27" s="87" t="s">
        <v>3</v>
      </c>
      <c r="B27" s="13">
        <f>SUM(B6:B26)</f>
        <v>31947</v>
      </c>
      <c r="C27" s="13">
        <f>SUM(C6:C26)</f>
        <v>69699</v>
      </c>
      <c r="D27" s="207">
        <f t="shared" si="0"/>
        <v>101646</v>
      </c>
      <c r="E27" s="13">
        <f>SUM(E6:E26)</f>
        <v>2749</v>
      </c>
      <c r="F27" s="13">
        <f>SUM(F6:F26)</f>
        <v>7344</v>
      </c>
      <c r="G27" s="13">
        <f t="shared" si="1"/>
        <v>10093</v>
      </c>
      <c r="L27" s="208"/>
      <c r="M27" s="208"/>
      <c r="N27" s="208"/>
      <c r="O27" s="208"/>
    </row>
    <row r="28" spans="1:15" x14ac:dyDescent="0.35">
      <c r="A28" s="291" t="s">
        <v>343</v>
      </c>
    </row>
  </sheetData>
  <mergeCells count="2">
    <mergeCell ref="B4:D4"/>
    <mergeCell ref="E4:G4"/>
  </mergeCells>
  <hyperlinks>
    <hyperlink ref="J7" location="Innehåll!A1" display="Till innehållsförteckning" xr:uid="{DF7425A4-644E-4B0C-8104-A0ECB5996AD6}"/>
  </hyperlinks>
  <pageMargins left="0.7" right="0.7" top="0.75" bottom="0.75" header="0.3" footer="0.3"/>
  <ignoredErrors>
    <ignoredError sqref="D27" formula="1"/>
  </ignoredErrors>
  <drawing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E05FCF-7891-4355-9D4F-9E82878D28CC}">
  <dimension ref="A1:R15"/>
  <sheetViews>
    <sheetView workbookViewId="0">
      <selection activeCell="A2" sqref="A2"/>
    </sheetView>
  </sheetViews>
  <sheetFormatPr defaultRowHeight="14.15" x14ac:dyDescent="0.35"/>
  <cols>
    <col min="1" max="1" width="19.7109375" customWidth="1"/>
    <col min="2" max="15" width="6.5703125" customWidth="1"/>
  </cols>
  <sheetData>
    <row r="1" spans="1:18" x14ac:dyDescent="0.35">
      <c r="A1" t="s">
        <v>685</v>
      </c>
    </row>
    <row r="2" spans="1:18" x14ac:dyDescent="0.35">
      <c r="A2" t="s">
        <v>696</v>
      </c>
    </row>
    <row r="3" spans="1:18" ht="14.6" thickBot="1" x14ac:dyDescent="0.4"/>
    <row r="4" spans="1:18" ht="14.6" thickBot="1" x14ac:dyDescent="0.4">
      <c r="A4" s="115" t="s">
        <v>344</v>
      </c>
      <c r="B4" s="44">
        <v>2005</v>
      </c>
      <c r="C4" s="44">
        <v>2006</v>
      </c>
      <c r="D4" s="44">
        <v>2007</v>
      </c>
      <c r="E4" s="44">
        <v>2008</v>
      </c>
      <c r="F4" s="44">
        <v>2009</v>
      </c>
      <c r="G4" s="44">
        <v>2010</v>
      </c>
      <c r="H4" s="44">
        <v>2011</v>
      </c>
      <c r="I4" s="44">
        <v>2012</v>
      </c>
      <c r="J4" s="44">
        <v>2013</v>
      </c>
      <c r="K4" s="44">
        <v>2014</v>
      </c>
      <c r="L4" s="44">
        <v>2015</v>
      </c>
      <c r="M4" s="44">
        <v>2016</v>
      </c>
      <c r="N4" s="44">
        <v>2017</v>
      </c>
      <c r="O4" s="44">
        <v>2018</v>
      </c>
    </row>
    <row r="5" spans="1:18" x14ac:dyDescent="0.35">
      <c r="A5" s="116" t="s">
        <v>345</v>
      </c>
      <c r="B5" s="117">
        <v>80</v>
      </c>
      <c r="C5" s="117">
        <v>946</v>
      </c>
      <c r="D5" s="117">
        <v>382</v>
      </c>
      <c r="E5" s="82">
        <v>2331</v>
      </c>
      <c r="F5" s="82">
        <v>4063</v>
      </c>
      <c r="G5" s="82">
        <v>2650</v>
      </c>
      <c r="H5" s="82">
        <v>2049</v>
      </c>
      <c r="I5" s="82">
        <v>2580</v>
      </c>
      <c r="J5" s="82">
        <v>2090</v>
      </c>
      <c r="K5" s="82">
        <v>2217</v>
      </c>
      <c r="L5" s="82">
        <v>2341</v>
      </c>
      <c r="M5" s="82">
        <v>3484</v>
      </c>
      <c r="N5" s="82">
        <v>4033</v>
      </c>
      <c r="O5" s="82">
        <v>2927</v>
      </c>
      <c r="R5" s="274" t="s">
        <v>702</v>
      </c>
    </row>
    <row r="6" spans="1:18" x14ac:dyDescent="0.35">
      <c r="A6" s="116" t="s">
        <v>79</v>
      </c>
      <c r="B6" s="117">
        <v>20</v>
      </c>
      <c r="C6" s="117">
        <v>406</v>
      </c>
      <c r="D6" s="117">
        <v>122</v>
      </c>
      <c r="E6" s="82">
        <v>4834</v>
      </c>
      <c r="F6" s="82">
        <v>13640</v>
      </c>
      <c r="G6" s="82">
        <v>4131</v>
      </c>
      <c r="H6" s="82">
        <v>3993</v>
      </c>
      <c r="I6" s="82">
        <v>5358</v>
      </c>
      <c r="J6" s="82">
        <v>5266</v>
      </c>
      <c r="K6" s="82">
        <v>4893</v>
      </c>
      <c r="L6" s="82">
        <v>5125</v>
      </c>
      <c r="M6" s="82">
        <v>8646</v>
      </c>
      <c r="N6" s="82">
        <v>5786</v>
      </c>
      <c r="O6" s="82">
        <v>4161</v>
      </c>
    </row>
    <row r="7" spans="1:18" x14ac:dyDescent="0.35">
      <c r="A7" s="133" t="s">
        <v>3</v>
      </c>
      <c r="B7" s="203">
        <v>100</v>
      </c>
      <c r="C7" s="134">
        <v>1352</v>
      </c>
      <c r="D7" s="203">
        <v>504</v>
      </c>
      <c r="E7" s="134">
        <v>7165</v>
      </c>
      <c r="F7" s="134">
        <v>17703</v>
      </c>
      <c r="G7" s="134">
        <v>6781</v>
      </c>
      <c r="H7" s="134">
        <v>6042</v>
      </c>
      <c r="I7" s="134">
        <v>7938</v>
      </c>
      <c r="J7" s="134">
        <v>7356</v>
      </c>
      <c r="K7" s="134">
        <v>7110</v>
      </c>
      <c r="L7" s="134">
        <v>7466</v>
      </c>
      <c r="M7" s="134">
        <v>12130</v>
      </c>
      <c r="N7" s="134">
        <v>9819</v>
      </c>
      <c r="O7" s="134">
        <v>7088</v>
      </c>
    </row>
    <row r="8" spans="1:18" ht="14.6" thickBot="1" x14ac:dyDescent="0.4">
      <c r="A8" s="116"/>
      <c r="B8" s="203"/>
      <c r="C8" s="134"/>
      <c r="D8" s="203"/>
      <c r="E8" s="134"/>
      <c r="F8" s="134"/>
      <c r="G8" s="134"/>
      <c r="H8" s="134"/>
      <c r="I8" s="134"/>
      <c r="J8" s="134"/>
      <c r="K8" s="134"/>
      <c r="L8" s="134"/>
      <c r="M8" s="134"/>
      <c r="N8" s="134"/>
      <c r="O8" s="134"/>
    </row>
    <row r="9" spans="1:18" ht="14.6" thickBot="1" x14ac:dyDescent="0.4">
      <c r="A9" s="115" t="s">
        <v>346</v>
      </c>
      <c r="B9" s="44">
        <v>2005</v>
      </c>
      <c r="C9" s="44">
        <v>2006</v>
      </c>
      <c r="D9" s="44">
        <v>2007</v>
      </c>
      <c r="E9" s="44">
        <v>2008</v>
      </c>
      <c r="F9" s="44">
        <v>2009</v>
      </c>
      <c r="G9" s="44">
        <v>2010</v>
      </c>
      <c r="H9" s="44">
        <v>2011</v>
      </c>
      <c r="I9" s="44">
        <v>2012</v>
      </c>
      <c r="J9" s="44">
        <v>2013</v>
      </c>
      <c r="K9" s="44">
        <v>2014</v>
      </c>
      <c r="L9" s="44">
        <v>2015</v>
      </c>
      <c r="M9" s="44">
        <v>2016</v>
      </c>
      <c r="N9" s="44">
        <v>2017</v>
      </c>
      <c r="O9" s="44">
        <v>2018</v>
      </c>
    </row>
    <row r="10" spans="1:18" x14ac:dyDescent="0.35">
      <c r="A10" s="116" t="s">
        <v>345</v>
      </c>
      <c r="B10" s="117" t="s">
        <v>93</v>
      </c>
      <c r="C10" s="117">
        <v>76</v>
      </c>
      <c r="D10" s="117">
        <v>180</v>
      </c>
      <c r="E10" s="117">
        <v>244</v>
      </c>
      <c r="F10" s="117">
        <v>178</v>
      </c>
      <c r="G10" s="117">
        <v>116</v>
      </c>
      <c r="H10" s="117">
        <v>108</v>
      </c>
      <c r="I10" s="117">
        <v>188</v>
      </c>
      <c r="J10" s="117">
        <v>126</v>
      </c>
      <c r="K10" s="117">
        <v>106</v>
      </c>
      <c r="L10" s="117">
        <v>161</v>
      </c>
      <c r="M10" s="117">
        <v>260</v>
      </c>
      <c r="N10" s="117">
        <v>527</v>
      </c>
      <c r="O10" s="117">
        <v>387</v>
      </c>
    </row>
    <row r="11" spans="1:18" x14ac:dyDescent="0.35">
      <c r="A11" s="116" t="s">
        <v>79</v>
      </c>
      <c r="B11" s="117" t="s">
        <v>93</v>
      </c>
      <c r="C11" s="117">
        <v>87</v>
      </c>
      <c r="D11" s="117">
        <v>173</v>
      </c>
      <c r="E11" s="117">
        <v>239</v>
      </c>
      <c r="F11" s="117">
        <v>105</v>
      </c>
      <c r="G11" s="117">
        <v>39</v>
      </c>
      <c r="H11" s="117">
        <v>37</v>
      </c>
      <c r="I11" s="117">
        <v>103</v>
      </c>
      <c r="J11" s="117">
        <v>52</v>
      </c>
      <c r="K11" s="117">
        <v>44</v>
      </c>
      <c r="L11" s="117">
        <v>46</v>
      </c>
      <c r="M11" s="117">
        <v>73</v>
      </c>
      <c r="N11" s="117">
        <v>204</v>
      </c>
      <c r="O11" s="117">
        <v>5893</v>
      </c>
    </row>
    <row r="12" spans="1:18" ht="14.6" thickBot="1" x14ac:dyDescent="0.4">
      <c r="A12" s="125" t="s">
        <v>3</v>
      </c>
      <c r="B12" s="205" t="s">
        <v>93</v>
      </c>
      <c r="C12" s="105">
        <v>163</v>
      </c>
      <c r="D12" s="105">
        <v>353</v>
      </c>
      <c r="E12" s="105">
        <v>483</v>
      </c>
      <c r="F12" s="105">
        <v>283</v>
      </c>
      <c r="G12" s="105">
        <v>155</v>
      </c>
      <c r="H12" s="105">
        <v>145</v>
      </c>
      <c r="I12" s="105">
        <v>291</v>
      </c>
      <c r="J12" s="105">
        <v>178</v>
      </c>
      <c r="K12" s="105">
        <v>150</v>
      </c>
      <c r="L12" s="105">
        <v>207</v>
      </c>
      <c r="M12" s="85">
        <v>333</v>
      </c>
      <c r="N12" s="85">
        <v>731</v>
      </c>
      <c r="O12" s="85">
        <v>6280</v>
      </c>
    </row>
    <row r="13" spans="1:18" x14ac:dyDescent="0.35">
      <c r="A13" s="279" t="s">
        <v>343</v>
      </c>
    </row>
    <row r="14" spans="1:18" x14ac:dyDescent="0.35">
      <c r="A14" s="279" t="s">
        <v>347</v>
      </c>
    </row>
    <row r="15" spans="1:18" x14ac:dyDescent="0.35">
      <c r="A15" s="279" t="s">
        <v>94</v>
      </c>
    </row>
  </sheetData>
  <hyperlinks>
    <hyperlink ref="R5" location="Innehåll!A1" display="Till innehållsförteckning" xr:uid="{DCA397EA-A221-44E9-9D00-C62CDBDF92B2}"/>
  </hyperlinks>
  <pageMargins left="0.7" right="0.7" top="0.75" bottom="0.75" header="0.3" footer="0.3"/>
  <pageSetup paperSize="9" orientation="portrait" r:id="rId1"/>
  <drawing r:id="rId2"/>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49C149-8907-4CE1-969B-0252743898B9}">
  <dimension ref="A1:K25"/>
  <sheetViews>
    <sheetView workbookViewId="0">
      <selection activeCell="J29" sqref="J29"/>
    </sheetView>
  </sheetViews>
  <sheetFormatPr defaultRowHeight="14.15" x14ac:dyDescent="0.35"/>
  <cols>
    <col min="1" max="1" width="26.7109375" customWidth="1"/>
  </cols>
  <sheetData>
    <row r="1" spans="1:11" x14ac:dyDescent="0.35">
      <c r="A1" t="s">
        <v>686</v>
      </c>
    </row>
    <row r="2" spans="1:11" s="210" customFormat="1" x14ac:dyDescent="0.35">
      <c r="A2" s="210" t="s">
        <v>719</v>
      </c>
    </row>
    <row r="3" spans="1:11" ht="14.6" thickBot="1" x14ac:dyDescent="0.4"/>
    <row r="4" spans="1:11" ht="15" customHeight="1" thickBot="1" x14ac:dyDescent="0.4">
      <c r="A4" s="115" t="s">
        <v>77</v>
      </c>
      <c r="B4" s="45">
        <v>2012</v>
      </c>
      <c r="C4" s="45">
        <v>2013</v>
      </c>
      <c r="D4" s="45">
        <v>2014</v>
      </c>
      <c r="E4" s="45">
        <v>2015</v>
      </c>
      <c r="F4" s="45">
        <v>2016</v>
      </c>
      <c r="G4" s="45">
        <v>2017</v>
      </c>
      <c r="H4" s="45">
        <v>2018</v>
      </c>
    </row>
    <row r="5" spans="1:11" x14ac:dyDescent="0.35">
      <c r="A5" s="216"/>
      <c r="B5" s="217"/>
      <c r="C5" s="217"/>
      <c r="D5" s="217"/>
      <c r="E5" s="217"/>
      <c r="F5" s="217"/>
      <c r="G5" s="217"/>
      <c r="H5" s="217"/>
    </row>
    <row r="6" spans="1:11" x14ac:dyDescent="0.35">
      <c r="A6" s="216" t="s">
        <v>99</v>
      </c>
      <c r="B6" s="142">
        <v>914</v>
      </c>
      <c r="C6" s="142">
        <v>1074</v>
      </c>
      <c r="D6" s="142">
        <v>949</v>
      </c>
      <c r="E6" s="142">
        <v>891</v>
      </c>
      <c r="F6" s="142">
        <v>1003</v>
      </c>
      <c r="G6" s="142">
        <v>1453</v>
      </c>
      <c r="H6" s="142">
        <v>898</v>
      </c>
    </row>
    <row r="7" spans="1:11" ht="14.6" thickBot="1" x14ac:dyDescent="0.4">
      <c r="A7" s="125"/>
      <c r="B7" s="125"/>
      <c r="C7" s="125"/>
      <c r="D7" s="125"/>
      <c r="E7" s="125"/>
      <c r="F7" s="125"/>
      <c r="G7" s="125"/>
      <c r="H7" s="125"/>
      <c r="K7" s="274" t="s">
        <v>702</v>
      </c>
    </row>
    <row r="8" spans="1:11" x14ac:dyDescent="0.35">
      <c r="A8" s="216" t="s">
        <v>656</v>
      </c>
      <c r="B8" s="142"/>
      <c r="C8" s="142"/>
      <c r="D8" s="142"/>
      <c r="E8" s="217"/>
      <c r="F8" s="217"/>
      <c r="G8" s="217"/>
      <c r="H8" s="217"/>
    </row>
    <row r="9" spans="1:11" x14ac:dyDescent="0.35">
      <c r="A9" s="116" t="s">
        <v>95</v>
      </c>
      <c r="B9" s="117">
        <v>18</v>
      </c>
      <c r="C9" s="117">
        <v>28</v>
      </c>
      <c r="D9" s="117">
        <v>17</v>
      </c>
      <c r="E9" s="57">
        <v>22</v>
      </c>
      <c r="F9" s="117">
        <v>19</v>
      </c>
      <c r="G9" s="117">
        <v>17</v>
      </c>
      <c r="H9" s="117">
        <v>22</v>
      </c>
    </row>
    <row r="10" spans="1:11" x14ac:dyDescent="0.35">
      <c r="A10" s="116" t="s">
        <v>96</v>
      </c>
      <c r="B10" s="117">
        <v>18</v>
      </c>
      <c r="C10" s="117">
        <v>17</v>
      </c>
      <c r="D10" s="117">
        <v>19</v>
      </c>
      <c r="E10" s="57">
        <v>21</v>
      </c>
      <c r="F10" s="117">
        <v>16</v>
      </c>
      <c r="G10" s="117">
        <v>20</v>
      </c>
      <c r="H10" s="117">
        <v>13</v>
      </c>
    </row>
    <row r="11" spans="1:11" x14ac:dyDescent="0.35">
      <c r="A11" s="133" t="s">
        <v>657</v>
      </c>
      <c r="B11" s="28"/>
      <c r="C11" s="28"/>
      <c r="D11" s="28"/>
      <c r="E11" s="28"/>
      <c r="F11" s="117"/>
      <c r="G11" s="117"/>
      <c r="H11" s="117"/>
    </row>
    <row r="12" spans="1:11" x14ac:dyDescent="0.35">
      <c r="A12" s="116" t="s">
        <v>95</v>
      </c>
      <c r="B12" s="117">
        <v>4</v>
      </c>
      <c r="C12" s="117">
        <v>6</v>
      </c>
      <c r="D12" s="117">
        <v>3</v>
      </c>
      <c r="E12" s="57">
        <v>5</v>
      </c>
      <c r="F12" s="117">
        <v>3</v>
      </c>
      <c r="G12" s="117">
        <v>3</v>
      </c>
      <c r="H12" s="117">
        <v>2</v>
      </c>
    </row>
    <row r="13" spans="1:11" x14ac:dyDescent="0.35">
      <c r="A13" s="116" t="s">
        <v>97</v>
      </c>
      <c r="B13" s="117">
        <v>8</v>
      </c>
      <c r="C13" s="117">
        <v>10</v>
      </c>
      <c r="D13" s="117">
        <v>10</v>
      </c>
      <c r="E13" s="57">
        <v>9</v>
      </c>
      <c r="F13" s="117">
        <v>7</v>
      </c>
      <c r="G13" s="117">
        <v>11</v>
      </c>
      <c r="H13" s="117">
        <v>7</v>
      </c>
    </row>
    <row r="14" spans="1:11" x14ac:dyDescent="0.35">
      <c r="A14" s="133" t="s">
        <v>658</v>
      </c>
      <c r="B14" s="117"/>
      <c r="C14" s="117"/>
      <c r="D14" s="117"/>
      <c r="E14" s="57"/>
      <c r="F14" s="117"/>
      <c r="G14" s="117"/>
      <c r="H14" s="117"/>
    </row>
    <row r="15" spans="1:11" x14ac:dyDescent="0.35">
      <c r="A15" s="116" t="s">
        <v>95</v>
      </c>
      <c r="B15" s="117">
        <v>7</v>
      </c>
      <c r="C15" s="117">
        <v>13</v>
      </c>
      <c r="D15" s="117">
        <v>8</v>
      </c>
      <c r="E15" s="57">
        <v>10</v>
      </c>
      <c r="F15" s="117">
        <v>8</v>
      </c>
      <c r="G15" s="117">
        <v>9</v>
      </c>
      <c r="H15" s="117">
        <v>7</v>
      </c>
    </row>
    <row r="16" spans="1:11" x14ac:dyDescent="0.35">
      <c r="A16" s="116" t="s">
        <v>96</v>
      </c>
      <c r="B16" s="117">
        <v>6</v>
      </c>
      <c r="C16" s="117">
        <v>4</v>
      </c>
      <c r="D16" s="117">
        <v>3</v>
      </c>
      <c r="E16" s="57">
        <v>6</v>
      </c>
      <c r="F16" s="117">
        <v>5</v>
      </c>
      <c r="G16" s="117">
        <v>5</v>
      </c>
      <c r="H16" s="117">
        <v>3</v>
      </c>
    </row>
    <row r="17" spans="1:8" x14ac:dyDescent="0.35">
      <c r="A17" s="133" t="s">
        <v>659</v>
      </c>
      <c r="B17" s="117"/>
      <c r="C17" s="117"/>
      <c r="D17" s="117"/>
      <c r="E17" s="57"/>
      <c r="F17" s="117"/>
      <c r="G17" s="117"/>
      <c r="H17" s="117"/>
    </row>
    <row r="18" spans="1:8" x14ac:dyDescent="0.35">
      <c r="A18" s="116" t="s">
        <v>95</v>
      </c>
      <c r="B18" s="117">
        <v>15</v>
      </c>
      <c r="C18" s="117">
        <v>18</v>
      </c>
      <c r="D18" s="117">
        <v>13</v>
      </c>
      <c r="E18" s="57">
        <v>20</v>
      </c>
      <c r="F18" s="117">
        <v>13</v>
      </c>
      <c r="G18" s="117">
        <v>12</v>
      </c>
      <c r="H18" s="117">
        <v>12</v>
      </c>
    </row>
    <row r="19" spans="1:8" x14ac:dyDescent="0.35">
      <c r="A19" s="116" t="s">
        <v>98</v>
      </c>
      <c r="B19" s="117">
        <v>2</v>
      </c>
      <c r="C19" s="117">
        <v>2</v>
      </c>
      <c r="D19" s="117">
        <v>3</v>
      </c>
      <c r="E19" s="57">
        <v>2</v>
      </c>
      <c r="F19" s="117">
        <v>3</v>
      </c>
      <c r="G19" s="117">
        <v>2</v>
      </c>
      <c r="H19" s="117">
        <v>2</v>
      </c>
    </row>
    <row r="20" spans="1:8" ht="22.3" customHeight="1" x14ac:dyDescent="0.35">
      <c r="A20" s="116" t="s">
        <v>660</v>
      </c>
      <c r="B20" s="117"/>
      <c r="C20" s="117"/>
      <c r="D20" s="117"/>
      <c r="E20" s="57"/>
      <c r="F20" s="117"/>
      <c r="G20" s="117"/>
      <c r="H20" s="117"/>
    </row>
    <row r="21" spans="1:8" x14ac:dyDescent="0.35">
      <c r="A21" s="116" t="s">
        <v>95</v>
      </c>
      <c r="B21" s="117">
        <v>3</v>
      </c>
      <c r="C21" s="117">
        <v>11</v>
      </c>
      <c r="D21" s="117">
        <v>3</v>
      </c>
      <c r="E21" s="57">
        <v>6</v>
      </c>
      <c r="F21" s="117">
        <v>8</v>
      </c>
      <c r="G21" s="117">
        <v>5</v>
      </c>
      <c r="H21" s="117">
        <v>6</v>
      </c>
    </row>
    <row r="22" spans="1:8" ht="14.6" thickBot="1" x14ac:dyDescent="0.4">
      <c r="A22" s="204" t="s">
        <v>96</v>
      </c>
      <c r="B22" s="205">
        <v>4</v>
      </c>
      <c r="C22" s="205">
        <v>3</v>
      </c>
      <c r="D22" s="205">
        <v>4</v>
      </c>
      <c r="E22" s="205">
        <v>8</v>
      </c>
      <c r="F22" s="205">
        <v>3</v>
      </c>
      <c r="G22" s="205">
        <v>4</v>
      </c>
      <c r="H22" s="205">
        <v>2</v>
      </c>
    </row>
    <row r="23" spans="1:8" x14ac:dyDescent="0.35">
      <c r="A23" s="279" t="s">
        <v>720</v>
      </c>
    </row>
    <row r="24" spans="1:8" x14ac:dyDescent="0.35">
      <c r="A24" s="312" t="s">
        <v>661</v>
      </c>
    </row>
    <row r="25" spans="1:8" x14ac:dyDescent="0.35">
      <c r="A25" s="312" t="s">
        <v>662</v>
      </c>
    </row>
  </sheetData>
  <hyperlinks>
    <hyperlink ref="K7" location="Innehåll!A1" display="Till innehållsförteckning" xr:uid="{FC67DCFF-3EF6-47C0-A514-A8913B48A96C}"/>
  </hyperlinks>
  <pageMargins left="0.7" right="0.7" top="0.75" bottom="0.75" header="0.3" footer="0.3"/>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879DE3-F6CE-4A0A-963E-77C68C7529D4}">
  <dimension ref="A1:J34"/>
  <sheetViews>
    <sheetView zoomScale="90" zoomScaleNormal="90" workbookViewId="0">
      <selection activeCell="A2" sqref="A2"/>
    </sheetView>
  </sheetViews>
  <sheetFormatPr defaultRowHeight="14.15" x14ac:dyDescent="0.35"/>
  <cols>
    <col min="1" max="1" width="10.35546875" customWidth="1"/>
    <col min="2" max="7" width="12.78515625" customWidth="1"/>
  </cols>
  <sheetData>
    <row r="1" spans="1:10" x14ac:dyDescent="0.35">
      <c r="A1" t="s">
        <v>687</v>
      </c>
    </row>
    <row r="2" spans="1:10" s="210" customFormat="1" x14ac:dyDescent="0.35">
      <c r="A2" s="210" t="s">
        <v>721</v>
      </c>
    </row>
    <row r="3" spans="1:10" ht="14.6" thickBot="1" x14ac:dyDescent="0.4"/>
    <row r="4" spans="1:10" ht="14.6" thickBot="1" x14ac:dyDescent="0.4">
      <c r="A4" s="96"/>
      <c r="B4" s="429">
        <v>2015</v>
      </c>
      <c r="C4" s="429"/>
      <c r="D4" s="430"/>
      <c r="E4" s="429">
        <v>2018</v>
      </c>
      <c r="F4" s="429"/>
      <c r="G4" s="429"/>
    </row>
    <row r="5" spans="1:10" ht="24.45" customHeight="1" thickBot="1" x14ac:dyDescent="0.4">
      <c r="A5" s="97" t="s">
        <v>100</v>
      </c>
      <c r="B5" s="98" t="s">
        <v>1</v>
      </c>
      <c r="C5" s="98" t="s">
        <v>12</v>
      </c>
      <c r="D5" s="99" t="s">
        <v>3</v>
      </c>
      <c r="E5" s="100" t="s">
        <v>1</v>
      </c>
      <c r="F5" s="101" t="s">
        <v>12</v>
      </c>
      <c r="G5" s="101" t="s">
        <v>3</v>
      </c>
    </row>
    <row r="6" spans="1:10" x14ac:dyDescent="0.35">
      <c r="A6" s="19" t="s">
        <v>57</v>
      </c>
      <c r="B6" s="102">
        <v>185</v>
      </c>
      <c r="C6" s="102">
        <v>82</v>
      </c>
      <c r="D6" s="103">
        <v>267</v>
      </c>
      <c r="E6" s="102">
        <v>194</v>
      </c>
      <c r="F6" s="102">
        <v>79</v>
      </c>
      <c r="G6" s="104">
        <f t="shared" ref="G6:G26" si="0">SUM(E6:F6)</f>
        <v>273</v>
      </c>
    </row>
    <row r="7" spans="1:10" x14ac:dyDescent="0.35">
      <c r="A7" s="19" t="s">
        <v>166</v>
      </c>
      <c r="B7" s="102">
        <v>66</v>
      </c>
      <c r="C7" s="102">
        <v>19</v>
      </c>
      <c r="D7" s="103">
        <v>85</v>
      </c>
      <c r="E7" s="102">
        <v>68</v>
      </c>
      <c r="F7" s="102">
        <v>19</v>
      </c>
      <c r="G7" s="104">
        <f t="shared" si="0"/>
        <v>87</v>
      </c>
      <c r="J7" s="274" t="s">
        <v>702</v>
      </c>
    </row>
    <row r="8" spans="1:10" x14ac:dyDescent="0.35">
      <c r="A8" s="19" t="s">
        <v>56</v>
      </c>
      <c r="B8" s="102">
        <v>59</v>
      </c>
      <c r="C8" s="102">
        <v>15</v>
      </c>
      <c r="D8" s="103">
        <v>74</v>
      </c>
      <c r="E8" s="102">
        <v>61</v>
      </c>
      <c r="F8" s="102">
        <v>15</v>
      </c>
      <c r="G8" s="104">
        <f t="shared" si="0"/>
        <v>76</v>
      </c>
    </row>
    <row r="9" spans="1:10" x14ac:dyDescent="0.35">
      <c r="A9" s="19" t="s">
        <v>47</v>
      </c>
      <c r="B9" s="102">
        <v>136</v>
      </c>
      <c r="C9" s="102">
        <v>8</v>
      </c>
      <c r="D9" s="103">
        <v>144</v>
      </c>
      <c r="E9" s="102">
        <v>137</v>
      </c>
      <c r="F9" s="102">
        <v>8</v>
      </c>
      <c r="G9" s="104">
        <f t="shared" si="0"/>
        <v>145</v>
      </c>
    </row>
    <row r="10" spans="1:10" x14ac:dyDescent="0.35">
      <c r="A10" s="19" t="s">
        <v>65</v>
      </c>
      <c r="B10" s="102">
        <v>124</v>
      </c>
      <c r="C10" s="102">
        <v>6</v>
      </c>
      <c r="D10" s="103">
        <v>130</v>
      </c>
      <c r="E10" s="102">
        <v>121</v>
      </c>
      <c r="F10" s="102">
        <v>6</v>
      </c>
      <c r="G10" s="104">
        <f t="shared" si="0"/>
        <v>127</v>
      </c>
    </row>
    <row r="11" spans="1:10" x14ac:dyDescent="0.35">
      <c r="A11" s="19" t="s">
        <v>62</v>
      </c>
      <c r="B11" s="102">
        <v>37</v>
      </c>
      <c r="C11" s="102">
        <v>2</v>
      </c>
      <c r="D11" s="103">
        <v>39</v>
      </c>
      <c r="E11" s="102">
        <v>37</v>
      </c>
      <c r="F11" s="102">
        <v>2</v>
      </c>
      <c r="G11" s="104">
        <f t="shared" si="0"/>
        <v>39</v>
      </c>
    </row>
    <row r="12" spans="1:10" x14ac:dyDescent="0.35">
      <c r="A12" s="19" t="s">
        <v>264</v>
      </c>
      <c r="B12" s="102">
        <v>122</v>
      </c>
      <c r="C12" s="102">
        <v>10</v>
      </c>
      <c r="D12" s="103">
        <v>132</v>
      </c>
      <c r="E12" s="102">
        <v>126</v>
      </c>
      <c r="F12" s="102">
        <v>9</v>
      </c>
      <c r="G12" s="104">
        <f t="shared" si="0"/>
        <v>135</v>
      </c>
    </row>
    <row r="13" spans="1:10" x14ac:dyDescent="0.35">
      <c r="A13" s="19" t="s">
        <v>69</v>
      </c>
      <c r="B13" s="102">
        <v>277</v>
      </c>
      <c r="C13" s="102">
        <v>11</v>
      </c>
      <c r="D13" s="103">
        <v>288</v>
      </c>
      <c r="E13" s="102">
        <v>277</v>
      </c>
      <c r="F13" s="102">
        <v>13</v>
      </c>
      <c r="G13" s="104">
        <f t="shared" si="0"/>
        <v>290</v>
      </c>
    </row>
    <row r="14" spans="1:10" x14ac:dyDescent="0.35">
      <c r="A14" s="19" t="s">
        <v>74</v>
      </c>
      <c r="B14" s="102">
        <v>86</v>
      </c>
      <c r="C14" s="102">
        <v>10</v>
      </c>
      <c r="D14" s="103">
        <v>96</v>
      </c>
      <c r="E14" s="102">
        <v>86</v>
      </c>
      <c r="F14" s="102">
        <v>10</v>
      </c>
      <c r="G14" s="104">
        <f t="shared" si="0"/>
        <v>96</v>
      </c>
    </row>
    <row r="15" spans="1:10" x14ac:dyDescent="0.35">
      <c r="A15" s="19" t="s">
        <v>58</v>
      </c>
      <c r="B15" s="102">
        <v>179</v>
      </c>
      <c r="C15" s="102">
        <v>24</v>
      </c>
      <c r="D15" s="103">
        <v>203</v>
      </c>
      <c r="E15" s="102">
        <v>180</v>
      </c>
      <c r="F15" s="102">
        <v>25</v>
      </c>
      <c r="G15" s="104">
        <f t="shared" si="0"/>
        <v>205</v>
      </c>
    </row>
    <row r="16" spans="1:10" x14ac:dyDescent="0.35">
      <c r="A16" s="19" t="s">
        <v>67</v>
      </c>
      <c r="B16" s="102">
        <v>46</v>
      </c>
      <c r="C16" s="102">
        <v>4</v>
      </c>
      <c r="D16" s="103">
        <v>50</v>
      </c>
      <c r="E16" s="102">
        <v>48</v>
      </c>
      <c r="F16" s="102">
        <v>5</v>
      </c>
      <c r="G16" s="104">
        <f t="shared" si="0"/>
        <v>53</v>
      </c>
    </row>
    <row r="17" spans="1:7" x14ac:dyDescent="0.35">
      <c r="A17" s="19" t="s">
        <v>198</v>
      </c>
      <c r="B17" s="102">
        <v>247</v>
      </c>
      <c r="C17" s="102">
        <v>26</v>
      </c>
      <c r="D17" s="103">
        <v>273</v>
      </c>
      <c r="E17" s="102">
        <v>256</v>
      </c>
      <c r="F17" s="102">
        <v>31</v>
      </c>
      <c r="G17" s="104">
        <f t="shared" si="0"/>
        <v>287</v>
      </c>
    </row>
    <row r="18" spans="1:7" x14ac:dyDescent="0.35">
      <c r="A18" s="19" t="s">
        <v>54</v>
      </c>
      <c r="B18" s="102">
        <v>67</v>
      </c>
      <c r="C18" s="102">
        <v>1</v>
      </c>
      <c r="D18" s="103">
        <v>68</v>
      </c>
      <c r="E18" s="102">
        <v>66</v>
      </c>
      <c r="F18" s="102">
        <v>2</v>
      </c>
      <c r="G18" s="104">
        <f t="shared" si="0"/>
        <v>68</v>
      </c>
    </row>
    <row r="19" spans="1:7" x14ac:dyDescent="0.35">
      <c r="A19" s="19" t="s">
        <v>48</v>
      </c>
      <c r="B19" s="102">
        <v>56</v>
      </c>
      <c r="C19" s="102">
        <v>3</v>
      </c>
      <c r="D19" s="103">
        <v>59</v>
      </c>
      <c r="E19" s="102">
        <v>64</v>
      </c>
      <c r="F19" s="102">
        <v>3</v>
      </c>
      <c r="G19" s="104">
        <f t="shared" si="0"/>
        <v>67</v>
      </c>
    </row>
    <row r="20" spans="1:7" x14ac:dyDescent="0.35">
      <c r="A20" s="19" t="s">
        <v>51</v>
      </c>
      <c r="B20" s="102">
        <v>48</v>
      </c>
      <c r="C20" s="102">
        <v>3</v>
      </c>
      <c r="D20" s="103">
        <v>51</v>
      </c>
      <c r="E20" s="102">
        <v>51</v>
      </c>
      <c r="F20" s="102">
        <v>3</v>
      </c>
      <c r="G20" s="104">
        <f t="shared" si="0"/>
        <v>54</v>
      </c>
    </row>
    <row r="21" spans="1:7" x14ac:dyDescent="0.35">
      <c r="A21" s="19" t="s">
        <v>71</v>
      </c>
      <c r="B21" s="102">
        <v>82</v>
      </c>
      <c r="C21" s="102">
        <v>7</v>
      </c>
      <c r="D21" s="103">
        <v>89</v>
      </c>
      <c r="E21" s="102">
        <v>91</v>
      </c>
      <c r="F21" s="102">
        <v>7</v>
      </c>
      <c r="G21" s="104">
        <f t="shared" si="0"/>
        <v>98</v>
      </c>
    </row>
    <row r="22" spans="1:7" x14ac:dyDescent="0.35">
      <c r="A22" s="19" t="s">
        <v>122</v>
      </c>
      <c r="B22" s="102">
        <v>102</v>
      </c>
      <c r="C22" s="102">
        <v>5</v>
      </c>
      <c r="D22" s="103">
        <v>107</v>
      </c>
      <c r="E22" s="102">
        <v>103</v>
      </c>
      <c r="F22" s="102">
        <v>5</v>
      </c>
      <c r="G22" s="104">
        <f t="shared" si="0"/>
        <v>108</v>
      </c>
    </row>
    <row r="23" spans="1:7" x14ac:dyDescent="0.35">
      <c r="A23" s="19" t="s">
        <v>183</v>
      </c>
      <c r="B23" s="102">
        <v>69</v>
      </c>
      <c r="C23" s="102">
        <v>4</v>
      </c>
      <c r="D23" s="103">
        <v>73</v>
      </c>
      <c r="E23" s="102">
        <v>69</v>
      </c>
      <c r="F23" s="102">
        <v>5</v>
      </c>
      <c r="G23" s="104">
        <f t="shared" si="0"/>
        <v>74</v>
      </c>
    </row>
    <row r="24" spans="1:7" x14ac:dyDescent="0.35">
      <c r="A24" s="19" t="s">
        <v>66</v>
      </c>
      <c r="B24" s="102">
        <v>96</v>
      </c>
      <c r="C24" s="102">
        <v>2</v>
      </c>
      <c r="D24" s="103">
        <v>98</v>
      </c>
      <c r="E24" s="102">
        <v>95</v>
      </c>
      <c r="F24" s="102">
        <v>2</v>
      </c>
      <c r="G24" s="104">
        <f t="shared" si="0"/>
        <v>97</v>
      </c>
    </row>
    <row r="25" spans="1:7" x14ac:dyDescent="0.35">
      <c r="A25" s="19" t="s">
        <v>53</v>
      </c>
      <c r="B25" s="102">
        <v>77</v>
      </c>
      <c r="C25" s="102">
        <v>12</v>
      </c>
      <c r="D25" s="103">
        <v>89</v>
      </c>
      <c r="E25" s="102">
        <v>78</v>
      </c>
      <c r="F25" s="102">
        <v>13</v>
      </c>
      <c r="G25" s="104">
        <f t="shared" si="0"/>
        <v>91</v>
      </c>
    </row>
    <row r="26" spans="1:7" x14ac:dyDescent="0.35">
      <c r="A26" s="19" t="s">
        <v>148</v>
      </c>
      <c r="B26" s="102">
        <v>33</v>
      </c>
      <c r="C26" s="102">
        <v>11</v>
      </c>
      <c r="D26" s="103">
        <v>44</v>
      </c>
      <c r="E26" s="102">
        <v>32</v>
      </c>
      <c r="F26" s="102">
        <v>11</v>
      </c>
      <c r="G26" s="104">
        <f t="shared" si="0"/>
        <v>43</v>
      </c>
    </row>
    <row r="27" spans="1:7" ht="14.6" thickBot="1" x14ac:dyDescent="0.4">
      <c r="A27" s="33" t="s">
        <v>3</v>
      </c>
      <c r="B27" s="85">
        <v>2194</v>
      </c>
      <c r="C27" s="105">
        <v>265</v>
      </c>
      <c r="D27" s="106">
        <v>2459</v>
      </c>
      <c r="E27" s="85">
        <v>2240</v>
      </c>
      <c r="F27" s="105">
        <v>273</v>
      </c>
      <c r="G27" s="63">
        <v>2513</v>
      </c>
    </row>
    <row r="28" spans="1:7" x14ac:dyDescent="0.35">
      <c r="A28" s="279" t="s">
        <v>281</v>
      </c>
    </row>
    <row r="29" spans="1:7" x14ac:dyDescent="0.35">
      <c r="A29" s="279" t="s">
        <v>350</v>
      </c>
    </row>
    <row r="32" spans="1:7" x14ac:dyDescent="0.35">
      <c r="A32" s="188"/>
    </row>
    <row r="34" spans="1:1" x14ac:dyDescent="0.35">
      <c r="A34" s="189"/>
    </row>
  </sheetData>
  <mergeCells count="2">
    <mergeCell ref="B4:D4"/>
    <mergeCell ref="E4:G4"/>
  </mergeCells>
  <hyperlinks>
    <hyperlink ref="J7" location="Innehåll!A1" display="Till innehållsförteckning" xr:uid="{8CCB23A0-418C-48D7-BD10-74D60768ED4B}"/>
  </hyperlinks>
  <pageMargins left="0.7" right="0.7" top="0.75" bottom="0.75" header="0.3" footer="0.3"/>
  <ignoredErrors>
    <ignoredError sqref="G6 G7:G26" formulaRange="1"/>
  </ignoredErrors>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477B2E-0928-4950-BDD3-924DB5FE1468}">
  <dimension ref="A1:K44"/>
  <sheetViews>
    <sheetView zoomScale="90" zoomScaleNormal="90" workbookViewId="0">
      <selection activeCell="K34" sqref="K34"/>
    </sheetView>
  </sheetViews>
  <sheetFormatPr defaultRowHeight="14.15" x14ac:dyDescent="0.35"/>
  <cols>
    <col min="1" max="1" width="21.140625" customWidth="1"/>
    <col min="2" max="2" width="26.5" customWidth="1"/>
  </cols>
  <sheetData>
    <row r="1" spans="1:11" x14ac:dyDescent="0.35">
      <c r="A1" t="s">
        <v>688</v>
      </c>
    </row>
    <row r="2" spans="1:11" s="210" customFormat="1" x14ac:dyDescent="0.35">
      <c r="A2" s="210" t="s">
        <v>722</v>
      </c>
    </row>
    <row r="3" spans="1:11" ht="14.6" thickBot="1" x14ac:dyDescent="0.4"/>
    <row r="4" spans="1:11" ht="14.6" thickBot="1" x14ac:dyDescent="0.4">
      <c r="A4" s="218"/>
      <c r="B4" s="219"/>
      <c r="C4" s="429">
        <v>2015</v>
      </c>
      <c r="D4" s="429"/>
      <c r="E4" s="430"/>
      <c r="F4" s="429">
        <v>2018</v>
      </c>
      <c r="G4" s="429"/>
      <c r="H4" s="429"/>
      <c r="K4" s="188"/>
    </row>
    <row r="5" spans="1:11" ht="14.6" thickBot="1" x14ac:dyDescent="0.4">
      <c r="A5" s="68" t="s">
        <v>351</v>
      </c>
      <c r="B5" s="68" t="s">
        <v>352</v>
      </c>
      <c r="C5" s="156" t="s">
        <v>348</v>
      </c>
      <c r="D5" s="156" t="s">
        <v>349</v>
      </c>
      <c r="E5" s="220" t="s">
        <v>3</v>
      </c>
      <c r="F5" s="156" t="s">
        <v>348</v>
      </c>
      <c r="G5" s="156" t="s">
        <v>349</v>
      </c>
      <c r="H5" s="156" t="s">
        <v>3</v>
      </c>
    </row>
    <row r="6" spans="1:11" x14ac:dyDescent="0.35">
      <c r="A6" s="112" t="s">
        <v>353</v>
      </c>
      <c r="B6" s="221" t="s">
        <v>3</v>
      </c>
      <c r="C6" s="142">
        <v>724</v>
      </c>
      <c r="D6" s="142">
        <v>48</v>
      </c>
      <c r="E6" s="222">
        <v>772</v>
      </c>
      <c r="F6" s="223">
        <v>794</v>
      </c>
      <c r="G6" s="223">
        <v>56</v>
      </c>
      <c r="H6" s="223">
        <v>850</v>
      </c>
    </row>
    <row r="7" spans="1:11" ht="23.25" customHeight="1" x14ac:dyDescent="0.35">
      <c r="A7" s="224" t="s">
        <v>353</v>
      </c>
      <c r="B7" s="225" t="s">
        <v>354</v>
      </c>
      <c r="C7" s="102">
        <v>588</v>
      </c>
      <c r="D7" s="102">
        <v>18</v>
      </c>
      <c r="E7" s="226">
        <v>606</v>
      </c>
      <c r="F7" s="227">
        <v>645</v>
      </c>
      <c r="G7" s="227">
        <v>19</v>
      </c>
      <c r="H7" s="227">
        <f>SUM(F7:G7)</f>
        <v>664</v>
      </c>
      <c r="K7" s="274" t="s">
        <v>702</v>
      </c>
    </row>
    <row r="8" spans="1:11" ht="23.25" customHeight="1" x14ac:dyDescent="0.35">
      <c r="A8" s="224" t="s">
        <v>355</v>
      </c>
      <c r="B8" s="225" t="s">
        <v>356</v>
      </c>
      <c r="C8" s="102">
        <v>136</v>
      </c>
      <c r="D8" s="102">
        <v>30</v>
      </c>
      <c r="E8" s="226">
        <v>166</v>
      </c>
      <c r="F8" s="227">
        <v>149</v>
      </c>
      <c r="G8" s="227">
        <v>37</v>
      </c>
      <c r="H8" s="227">
        <f>SUM(F8:G8)</f>
        <v>186</v>
      </c>
    </row>
    <row r="9" spans="1:11" x14ac:dyDescent="0.35">
      <c r="A9" s="228"/>
      <c r="B9" s="229"/>
      <c r="C9" s="190"/>
      <c r="D9" s="190"/>
      <c r="E9" s="435"/>
      <c r="F9" s="28"/>
      <c r="G9" s="28"/>
      <c r="H9" s="28"/>
    </row>
    <row r="10" spans="1:11" x14ac:dyDescent="0.35">
      <c r="A10" s="112" t="s">
        <v>357</v>
      </c>
      <c r="B10" s="221" t="s">
        <v>3</v>
      </c>
      <c r="C10" s="142">
        <v>325</v>
      </c>
      <c r="D10" s="142">
        <v>7</v>
      </c>
      <c r="E10" s="222">
        <v>332</v>
      </c>
      <c r="F10" s="223">
        <v>346</v>
      </c>
      <c r="G10" s="223">
        <v>8</v>
      </c>
      <c r="H10" s="223">
        <v>354</v>
      </c>
    </row>
    <row r="11" spans="1:11" ht="22.75" customHeight="1" x14ac:dyDescent="0.35">
      <c r="A11" s="83" t="s">
        <v>358</v>
      </c>
      <c r="B11" s="230" t="s">
        <v>359</v>
      </c>
      <c r="C11" s="231">
        <v>316</v>
      </c>
      <c r="D11" s="231">
        <v>7</v>
      </c>
      <c r="E11" s="232">
        <v>323</v>
      </c>
      <c r="F11" s="233">
        <v>335</v>
      </c>
      <c r="G11" s="233">
        <v>8</v>
      </c>
      <c r="H11" s="233">
        <f>SUM(F11:G11)</f>
        <v>343</v>
      </c>
    </row>
    <row r="12" spans="1:11" x14ac:dyDescent="0.35">
      <c r="A12" s="224" t="s">
        <v>360</v>
      </c>
      <c r="B12" s="225" t="s">
        <v>361</v>
      </c>
      <c r="C12" s="102">
        <v>6</v>
      </c>
      <c r="D12" s="102">
        <v>0</v>
      </c>
      <c r="E12" s="226">
        <v>6</v>
      </c>
      <c r="F12" s="227">
        <v>7</v>
      </c>
      <c r="G12" s="227">
        <v>0</v>
      </c>
      <c r="H12" s="227">
        <f>SUM(F12:G12)</f>
        <v>7</v>
      </c>
    </row>
    <row r="13" spans="1:11" ht="21.45" x14ac:dyDescent="0.35">
      <c r="A13" s="224" t="s">
        <v>362</v>
      </c>
      <c r="B13" s="225" t="s">
        <v>363</v>
      </c>
      <c r="C13" s="102">
        <v>3</v>
      </c>
      <c r="D13" s="102">
        <v>0</v>
      </c>
      <c r="E13" s="226">
        <v>3</v>
      </c>
      <c r="F13" s="227">
        <v>4</v>
      </c>
      <c r="G13" s="227">
        <v>0</v>
      </c>
      <c r="H13" s="227">
        <f>SUM(F13:G13)</f>
        <v>4</v>
      </c>
    </row>
    <row r="14" spans="1:11" x14ac:dyDescent="0.35">
      <c r="A14" s="112"/>
      <c r="B14" s="229"/>
      <c r="C14" s="190"/>
      <c r="D14" s="190"/>
      <c r="E14" s="435"/>
      <c r="F14" s="28"/>
      <c r="G14" s="28"/>
      <c r="H14" s="28"/>
    </row>
    <row r="15" spans="1:11" x14ac:dyDescent="0.35">
      <c r="A15" s="112" t="s">
        <v>364</v>
      </c>
      <c r="B15" s="221" t="s">
        <v>3</v>
      </c>
      <c r="C15" s="142">
        <v>156</v>
      </c>
      <c r="D15" s="142">
        <v>5</v>
      </c>
      <c r="E15" s="222">
        <v>161</v>
      </c>
      <c r="F15" s="223">
        <v>201</v>
      </c>
      <c r="G15" s="223">
        <v>12</v>
      </c>
      <c r="H15" s="223">
        <v>213</v>
      </c>
    </row>
    <row r="16" spans="1:11" ht="22.75" customHeight="1" x14ac:dyDescent="0.35">
      <c r="A16" s="224" t="s">
        <v>365</v>
      </c>
      <c r="B16" s="225" t="s">
        <v>366</v>
      </c>
      <c r="C16" s="102">
        <v>58</v>
      </c>
      <c r="D16" s="102">
        <v>2</v>
      </c>
      <c r="E16" s="226">
        <v>60</v>
      </c>
      <c r="F16" s="227">
        <v>65</v>
      </c>
      <c r="G16" s="227">
        <v>6</v>
      </c>
      <c r="H16" s="227">
        <f>SUM(F16:G16)</f>
        <v>71</v>
      </c>
    </row>
    <row r="17" spans="1:8" ht="21.45" x14ac:dyDescent="0.35">
      <c r="A17" s="224" t="s">
        <v>367</v>
      </c>
      <c r="B17" s="225" t="s">
        <v>368</v>
      </c>
      <c r="C17" s="102">
        <v>56</v>
      </c>
      <c r="D17" s="102">
        <v>3</v>
      </c>
      <c r="E17" s="226">
        <v>59</v>
      </c>
      <c r="F17" s="227">
        <v>72</v>
      </c>
      <c r="G17" s="227">
        <v>6</v>
      </c>
      <c r="H17" s="227">
        <f>SUM(F17:G17)</f>
        <v>78</v>
      </c>
    </row>
    <row r="18" spans="1:8" x14ac:dyDescent="0.35">
      <c r="A18" s="224" t="s">
        <v>369</v>
      </c>
      <c r="B18" s="225" t="s">
        <v>370</v>
      </c>
      <c r="C18" s="102">
        <v>34</v>
      </c>
      <c r="D18" s="102">
        <v>0</v>
      </c>
      <c r="E18" s="226">
        <v>34</v>
      </c>
      <c r="F18" s="227">
        <v>52</v>
      </c>
      <c r="G18" s="227">
        <v>0</v>
      </c>
      <c r="H18" s="227">
        <f>SUM(F18:G18)</f>
        <v>52</v>
      </c>
    </row>
    <row r="19" spans="1:8" x14ac:dyDescent="0.35">
      <c r="A19" s="224" t="s">
        <v>371</v>
      </c>
      <c r="B19" s="225" t="s">
        <v>372</v>
      </c>
      <c r="C19" s="102">
        <v>8</v>
      </c>
      <c r="D19" s="102">
        <v>0</v>
      </c>
      <c r="E19" s="226">
        <v>8</v>
      </c>
      <c r="F19" s="227">
        <v>12</v>
      </c>
      <c r="G19" s="227">
        <v>0</v>
      </c>
      <c r="H19" s="227">
        <f>SUM(F19:G19)</f>
        <v>12</v>
      </c>
    </row>
    <row r="20" spans="1:8" x14ac:dyDescent="0.35">
      <c r="A20" s="112"/>
      <c r="B20" s="229"/>
      <c r="C20" s="190"/>
      <c r="D20" s="190"/>
      <c r="E20" s="435"/>
      <c r="F20" s="28"/>
      <c r="G20" s="28"/>
      <c r="H20" s="28"/>
    </row>
    <row r="21" spans="1:8" x14ac:dyDescent="0.35">
      <c r="A21" s="112" t="s">
        <v>373</v>
      </c>
      <c r="B21" s="221" t="s">
        <v>3</v>
      </c>
      <c r="C21" s="142">
        <v>463</v>
      </c>
      <c r="D21" s="142">
        <v>139</v>
      </c>
      <c r="E21" s="222">
        <v>602</v>
      </c>
      <c r="F21" s="223">
        <v>585</v>
      </c>
      <c r="G21" s="223">
        <v>175</v>
      </c>
      <c r="H21" s="223">
        <v>760</v>
      </c>
    </row>
    <row r="22" spans="1:8" ht="22.75" customHeight="1" x14ac:dyDescent="0.35">
      <c r="A22" s="224" t="s">
        <v>374</v>
      </c>
      <c r="B22" s="225" t="s">
        <v>403</v>
      </c>
      <c r="C22" s="231">
        <v>152</v>
      </c>
      <c r="D22" s="231">
        <v>57</v>
      </c>
      <c r="E22" s="232">
        <v>209</v>
      </c>
      <c r="F22" s="233">
        <v>166</v>
      </c>
      <c r="G22" s="233">
        <v>69</v>
      </c>
      <c r="H22" s="233">
        <f t="shared" ref="H22:H28" si="0">SUM(F22:G22)</f>
        <v>235</v>
      </c>
    </row>
    <row r="23" spans="1:8" ht="21.45" x14ac:dyDescent="0.35">
      <c r="A23" s="224" t="s">
        <v>375</v>
      </c>
      <c r="B23" s="225" t="s">
        <v>376</v>
      </c>
      <c r="C23" s="231">
        <v>95</v>
      </c>
      <c r="D23" s="231">
        <v>23</v>
      </c>
      <c r="E23" s="232">
        <v>118</v>
      </c>
      <c r="F23" s="233">
        <v>138</v>
      </c>
      <c r="G23" s="233">
        <v>29</v>
      </c>
      <c r="H23" s="233">
        <f t="shared" si="0"/>
        <v>167</v>
      </c>
    </row>
    <row r="24" spans="1:8" ht="21.45" x14ac:dyDescent="0.35">
      <c r="A24" s="224" t="s">
        <v>377</v>
      </c>
      <c r="B24" s="225" t="s">
        <v>378</v>
      </c>
      <c r="C24" s="102">
        <v>52</v>
      </c>
      <c r="D24" s="102">
        <v>49</v>
      </c>
      <c r="E24" s="226">
        <v>101</v>
      </c>
      <c r="F24" s="227">
        <v>59</v>
      </c>
      <c r="G24" s="227">
        <v>56</v>
      </c>
      <c r="H24" s="227">
        <f t="shared" si="0"/>
        <v>115</v>
      </c>
    </row>
    <row r="25" spans="1:8" x14ac:dyDescent="0.35">
      <c r="A25" s="224" t="s">
        <v>379</v>
      </c>
      <c r="B25" s="225" t="s">
        <v>380</v>
      </c>
      <c r="C25" s="102">
        <v>50</v>
      </c>
      <c r="D25" s="102">
        <v>4</v>
      </c>
      <c r="E25" s="226">
        <v>54</v>
      </c>
      <c r="F25" s="227">
        <v>68</v>
      </c>
      <c r="G25" s="227">
        <v>10</v>
      </c>
      <c r="H25" s="227">
        <f t="shared" si="0"/>
        <v>78</v>
      </c>
    </row>
    <row r="26" spans="1:8" x14ac:dyDescent="0.35">
      <c r="A26" s="224" t="s">
        <v>381</v>
      </c>
      <c r="B26" s="225" t="s">
        <v>382</v>
      </c>
      <c r="C26" s="102">
        <v>44</v>
      </c>
      <c r="D26" s="102">
        <v>4</v>
      </c>
      <c r="E26" s="226">
        <v>48</v>
      </c>
      <c r="F26" s="227">
        <v>70</v>
      </c>
      <c r="G26" s="227">
        <v>7</v>
      </c>
      <c r="H26" s="227">
        <f t="shared" si="0"/>
        <v>77</v>
      </c>
    </row>
    <row r="27" spans="1:8" ht="21.45" x14ac:dyDescent="0.35">
      <c r="A27" s="224" t="s">
        <v>383</v>
      </c>
      <c r="B27" s="225" t="s">
        <v>384</v>
      </c>
      <c r="C27" s="102">
        <v>36</v>
      </c>
      <c r="D27" s="102">
        <v>2</v>
      </c>
      <c r="E27" s="226">
        <v>38</v>
      </c>
      <c r="F27" s="227">
        <v>48</v>
      </c>
      <c r="G27" s="227">
        <v>4</v>
      </c>
      <c r="H27" s="227">
        <f t="shared" si="0"/>
        <v>52</v>
      </c>
    </row>
    <row r="28" spans="1:8" ht="20.6" x14ac:dyDescent="0.35">
      <c r="A28" s="234" t="s">
        <v>385</v>
      </c>
      <c r="B28" s="225" t="s">
        <v>386</v>
      </c>
      <c r="C28" s="102">
        <v>34</v>
      </c>
      <c r="D28" s="102">
        <v>0</v>
      </c>
      <c r="E28" s="226">
        <v>34</v>
      </c>
      <c r="F28" s="227">
        <v>36</v>
      </c>
      <c r="G28" s="227">
        <v>0</v>
      </c>
      <c r="H28" s="227">
        <f t="shared" si="0"/>
        <v>36</v>
      </c>
    </row>
    <row r="29" spans="1:8" x14ac:dyDescent="0.35">
      <c r="A29" s="112"/>
      <c r="B29" s="229"/>
      <c r="C29" s="190"/>
      <c r="D29" s="190"/>
      <c r="E29" s="435"/>
      <c r="F29" s="28"/>
      <c r="G29" s="28"/>
      <c r="H29" s="28"/>
    </row>
    <row r="30" spans="1:8" x14ac:dyDescent="0.35">
      <c r="A30" s="112" t="s">
        <v>387</v>
      </c>
      <c r="B30" s="221" t="s">
        <v>3</v>
      </c>
      <c r="C30" s="142">
        <v>73</v>
      </c>
      <c r="D30" s="142">
        <v>6</v>
      </c>
      <c r="E30" s="222">
        <v>79</v>
      </c>
      <c r="F30" s="223">
        <v>85</v>
      </c>
      <c r="G30" s="223">
        <v>6</v>
      </c>
      <c r="H30" s="223">
        <v>91</v>
      </c>
    </row>
    <row r="31" spans="1:8" ht="21.45" x14ac:dyDescent="0.35">
      <c r="A31" s="224" t="s">
        <v>388</v>
      </c>
      <c r="B31" s="225" t="s">
        <v>389</v>
      </c>
      <c r="C31" s="102">
        <v>61</v>
      </c>
      <c r="D31" s="102">
        <v>4</v>
      </c>
      <c r="E31" s="226">
        <v>65</v>
      </c>
      <c r="F31" s="227">
        <v>68</v>
      </c>
      <c r="G31" s="227">
        <v>4</v>
      </c>
      <c r="H31" s="227">
        <f>SUM(F31:G31)</f>
        <v>72</v>
      </c>
    </row>
    <row r="32" spans="1:8" x14ac:dyDescent="0.35">
      <c r="A32" s="224" t="s">
        <v>390</v>
      </c>
      <c r="B32" s="225" t="s">
        <v>391</v>
      </c>
      <c r="C32" s="102">
        <v>7</v>
      </c>
      <c r="D32" s="102">
        <v>2</v>
      </c>
      <c r="E32" s="226">
        <v>9</v>
      </c>
      <c r="F32" s="227">
        <v>10</v>
      </c>
      <c r="G32" s="227">
        <v>2</v>
      </c>
      <c r="H32" s="227">
        <f>SUM(F32:G32)</f>
        <v>12</v>
      </c>
    </row>
    <row r="33" spans="1:8" x14ac:dyDescent="0.35">
      <c r="A33" s="224" t="s">
        <v>392</v>
      </c>
      <c r="B33" s="225" t="s">
        <v>393</v>
      </c>
      <c r="C33" s="102">
        <v>5</v>
      </c>
      <c r="D33" s="102">
        <v>0</v>
      </c>
      <c r="E33" s="226">
        <v>5</v>
      </c>
      <c r="F33" s="227">
        <v>7</v>
      </c>
      <c r="G33" s="227">
        <v>0</v>
      </c>
      <c r="H33" s="227">
        <f>SUM(F33:G33)</f>
        <v>7</v>
      </c>
    </row>
    <row r="34" spans="1:8" x14ac:dyDescent="0.35">
      <c r="A34" s="112"/>
      <c r="B34" s="229"/>
      <c r="C34" s="190"/>
      <c r="D34" s="190"/>
      <c r="E34" s="435"/>
      <c r="F34" s="28"/>
      <c r="G34" s="28"/>
      <c r="H34" s="28"/>
    </row>
    <row r="35" spans="1:8" x14ac:dyDescent="0.35">
      <c r="A35" s="112" t="s">
        <v>394</v>
      </c>
      <c r="B35" s="221" t="s">
        <v>3</v>
      </c>
      <c r="C35" s="142">
        <v>223</v>
      </c>
      <c r="D35" s="142">
        <v>13</v>
      </c>
      <c r="E35" s="222">
        <v>236</v>
      </c>
      <c r="F35" s="223">
        <v>289</v>
      </c>
      <c r="G35" s="223">
        <v>15</v>
      </c>
      <c r="H35" s="223">
        <v>304</v>
      </c>
    </row>
    <row r="36" spans="1:8" ht="21.45" x14ac:dyDescent="0.35">
      <c r="A36" s="224" t="s">
        <v>395</v>
      </c>
      <c r="B36" s="225" t="s">
        <v>396</v>
      </c>
      <c r="C36" s="102">
        <v>147</v>
      </c>
      <c r="D36" s="102">
        <v>4</v>
      </c>
      <c r="E36" s="226">
        <v>151</v>
      </c>
      <c r="F36" s="227">
        <v>173</v>
      </c>
      <c r="G36" s="227">
        <v>5</v>
      </c>
      <c r="H36" s="227">
        <f>SUM(F36:G36)</f>
        <v>178</v>
      </c>
    </row>
    <row r="37" spans="1:8" x14ac:dyDescent="0.35">
      <c r="A37" s="224" t="s">
        <v>397</v>
      </c>
      <c r="B37" s="225" t="s">
        <v>398</v>
      </c>
      <c r="C37" s="102">
        <v>60</v>
      </c>
      <c r="D37" s="102">
        <v>9</v>
      </c>
      <c r="E37" s="226">
        <v>69</v>
      </c>
      <c r="F37" s="227">
        <v>88</v>
      </c>
      <c r="G37" s="227">
        <v>10</v>
      </c>
      <c r="H37" s="227">
        <f>SUM(F37:G37)</f>
        <v>98</v>
      </c>
    </row>
    <row r="38" spans="1:8" x14ac:dyDescent="0.35">
      <c r="A38" s="224" t="s">
        <v>399</v>
      </c>
      <c r="B38" s="225" t="s">
        <v>400</v>
      </c>
      <c r="C38" s="102">
        <v>16</v>
      </c>
      <c r="D38" s="102">
        <v>0</v>
      </c>
      <c r="E38" s="226">
        <v>16</v>
      </c>
      <c r="F38" s="227">
        <v>28</v>
      </c>
      <c r="G38" s="227">
        <v>0</v>
      </c>
      <c r="H38" s="227">
        <f>SUM(F38:G38)</f>
        <v>28</v>
      </c>
    </row>
    <row r="39" spans="1:8" x14ac:dyDescent="0.35">
      <c r="A39" s="112"/>
      <c r="B39" s="229"/>
      <c r="C39" s="190"/>
      <c r="D39" s="190"/>
      <c r="E39" s="435"/>
      <c r="F39" s="28"/>
      <c r="G39" s="28"/>
      <c r="H39" s="28"/>
    </row>
    <row r="40" spans="1:8" x14ac:dyDescent="0.35">
      <c r="A40" s="228" t="s">
        <v>401</v>
      </c>
      <c r="B40" s="225" t="s">
        <v>402</v>
      </c>
      <c r="C40" s="142">
        <v>230</v>
      </c>
      <c r="D40" s="142">
        <v>46</v>
      </c>
      <c r="E40" s="222">
        <v>276</v>
      </c>
      <c r="F40" s="223">
        <v>241</v>
      </c>
      <c r="G40" s="223">
        <v>49</v>
      </c>
      <c r="H40" s="223">
        <v>290</v>
      </c>
    </row>
    <row r="41" spans="1:8" x14ac:dyDescent="0.35">
      <c r="A41" s="235"/>
      <c r="B41" s="229"/>
      <c r="C41" s="236"/>
      <c r="D41" s="236"/>
      <c r="E41" s="237"/>
      <c r="F41" s="238"/>
      <c r="G41" s="238"/>
      <c r="H41" s="238"/>
    </row>
    <row r="42" spans="1:8" ht="14.6" thickBot="1" x14ac:dyDescent="0.4">
      <c r="A42" s="179" t="s">
        <v>45</v>
      </c>
      <c r="B42" s="239"/>
      <c r="C42" s="85">
        <v>2194</v>
      </c>
      <c r="D42" s="105">
        <v>265</v>
      </c>
      <c r="E42" s="240">
        <v>2459</v>
      </c>
      <c r="F42" s="241">
        <v>2541</v>
      </c>
      <c r="G42" s="241">
        <v>321</v>
      </c>
      <c r="H42" s="242">
        <v>2862</v>
      </c>
    </row>
    <row r="43" spans="1:8" x14ac:dyDescent="0.35">
      <c r="A43" s="279" t="s">
        <v>281</v>
      </c>
    </row>
    <row r="44" spans="1:8" x14ac:dyDescent="0.35">
      <c r="A44" s="279" t="s">
        <v>350</v>
      </c>
    </row>
  </sheetData>
  <mergeCells count="2">
    <mergeCell ref="C4:E4"/>
    <mergeCell ref="F4:H4"/>
  </mergeCells>
  <hyperlinks>
    <hyperlink ref="K7" location="Innehåll!A1" display="Till innehållsförteckning" xr:uid="{5702FF75-B06A-4D47-ACE7-B53132EC71C8}"/>
  </hyperlinks>
  <pageMargins left="0.7" right="0.7" top="0.75" bottom="0.75" header="0.3" footer="0.3"/>
  <ignoredErrors>
    <ignoredError sqref="H7:H38" formulaRange="1"/>
  </ignoredErrors>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FAFCD8-3CDE-4F39-B135-66D036185697}">
  <dimension ref="A1:S60"/>
  <sheetViews>
    <sheetView zoomScale="80" zoomScaleNormal="80" workbookViewId="0">
      <selection activeCell="B30" sqref="B30"/>
    </sheetView>
  </sheetViews>
  <sheetFormatPr defaultRowHeight="14.15" x14ac:dyDescent="0.35"/>
  <cols>
    <col min="1" max="1" width="10.28515625" customWidth="1"/>
    <col min="2" max="15" width="7.42578125" customWidth="1"/>
  </cols>
  <sheetData>
    <row r="1" spans="1:19" x14ac:dyDescent="0.35">
      <c r="A1" t="s">
        <v>888</v>
      </c>
      <c r="R1" s="174"/>
    </row>
    <row r="2" spans="1:19" s="210" customFormat="1" x14ac:dyDescent="0.35">
      <c r="A2" s="243" t="s">
        <v>724</v>
      </c>
    </row>
    <row r="3" spans="1:19" ht="14.6" thickBot="1" x14ac:dyDescent="0.4"/>
    <row r="4" spans="1:19" ht="24" customHeight="1" thickBot="1" x14ac:dyDescent="0.4">
      <c r="A4" s="313" t="s">
        <v>100</v>
      </c>
      <c r="B4" s="433" t="s">
        <v>353</v>
      </c>
      <c r="C4" s="432"/>
      <c r="D4" s="433" t="s">
        <v>404</v>
      </c>
      <c r="E4" s="432"/>
      <c r="F4" s="431" t="s">
        <v>364</v>
      </c>
      <c r="G4" s="432"/>
      <c r="H4" s="431" t="s">
        <v>373</v>
      </c>
      <c r="I4" s="432"/>
      <c r="J4" s="431" t="s">
        <v>387</v>
      </c>
      <c r="K4" s="432"/>
      <c r="L4" s="431" t="s">
        <v>394</v>
      </c>
      <c r="M4" s="432"/>
      <c r="N4" s="431" t="s">
        <v>401</v>
      </c>
      <c r="O4" s="432"/>
      <c r="P4" s="314" t="s">
        <v>3</v>
      </c>
    </row>
    <row r="5" spans="1:19" ht="14.6" thickBot="1" x14ac:dyDescent="0.4">
      <c r="A5" s="315"/>
      <c r="B5" s="205" t="s">
        <v>348</v>
      </c>
      <c r="C5" s="316" t="s">
        <v>349</v>
      </c>
      <c r="D5" s="205" t="s">
        <v>348</v>
      </c>
      <c r="E5" s="316" t="s">
        <v>349</v>
      </c>
      <c r="F5" s="317" t="s">
        <v>348</v>
      </c>
      <c r="G5" s="316" t="s">
        <v>349</v>
      </c>
      <c r="H5" s="317" t="s">
        <v>348</v>
      </c>
      <c r="I5" s="316" t="s">
        <v>349</v>
      </c>
      <c r="J5" s="317" t="s">
        <v>348</v>
      </c>
      <c r="K5" s="316" t="s">
        <v>349</v>
      </c>
      <c r="L5" s="317" t="s">
        <v>348</v>
      </c>
      <c r="M5" s="316" t="s">
        <v>349</v>
      </c>
      <c r="N5" s="317" t="s">
        <v>348</v>
      </c>
      <c r="O5" s="316" t="s">
        <v>349</v>
      </c>
      <c r="P5" s="31"/>
    </row>
    <row r="6" spans="1:19" x14ac:dyDescent="0.35">
      <c r="A6" s="116" t="s">
        <v>405</v>
      </c>
      <c r="B6" s="102">
        <v>55</v>
      </c>
      <c r="C6" s="226">
        <v>13</v>
      </c>
      <c r="D6" s="102">
        <v>8</v>
      </c>
      <c r="E6" s="226">
        <v>1</v>
      </c>
      <c r="F6" s="318">
        <v>19</v>
      </c>
      <c r="G6" s="226">
        <v>2</v>
      </c>
      <c r="H6" s="318">
        <v>45</v>
      </c>
      <c r="I6" s="226">
        <v>37</v>
      </c>
      <c r="J6" s="318">
        <v>16</v>
      </c>
      <c r="K6" s="226">
        <v>6</v>
      </c>
      <c r="L6" s="318">
        <v>15</v>
      </c>
      <c r="M6" s="226">
        <v>11</v>
      </c>
      <c r="N6" s="318">
        <v>27</v>
      </c>
      <c r="O6" s="226">
        <v>12</v>
      </c>
      <c r="P6" s="203">
        <v>267</v>
      </c>
      <c r="S6" s="274" t="s">
        <v>702</v>
      </c>
    </row>
    <row r="7" spans="1:19" x14ac:dyDescent="0.35">
      <c r="A7" s="116" t="s">
        <v>406</v>
      </c>
      <c r="B7" s="102">
        <v>14</v>
      </c>
      <c r="C7" s="226">
        <v>5</v>
      </c>
      <c r="D7" s="102">
        <v>6</v>
      </c>
      <c r="E7" s="226">
        <v>0</v>
      </c>
      <c r="F7" s="318">
        <v>3</v>
      </c>
      <c r="G7" s="226">
        <v>1</v>
      </c>
      <c r="H7" s="318">
        <v>16</v>
      </c>
      <c r="I7" s="226">
        <v>10</v>
      </c>
      <c r="J7" s="318">
        <v>4</v>
      </c>
      <c r="K7" s="226">
        <v>0</v>
      </c>
      <c r="L7" s="318">
        <v>11</v>
      </c>
      <c r="M7" s="226">
        <v>0</v>
      </c>
      <c r="N7" s="318">
        <v>12</v>
      </c>
      <c r="O7" s="226">
        <v>3</v>
      </c>
      <c r="P7" s="203">
        <v>85</v>
      </c>
    </row>
    <row r="8" spans="1:19" x14ac:dyDescent="0.35">
      <c r="A8" s="116" t="s">
        <v>407</v>
      </c>
      <c r="B8" s="102">
        <v>19</v>
      </c>
      <c r="C8" s="226">
        <v>6</v>
      </c>
      <c r="D8" s="102">
        <v>4</v>
      </c>
      <c r="E8" s="226">
        <v>0</v>
      </c>
      <c r="F8" s="318">
        <v>3</v>
      </c>
      <c r="G8" s="226">
        <v>0</v>
      </c>
      <c r="H8" s="318">
        <v>11</v>
      </c>
      <c r="I8" s="226">
        <v>5</v>
      </c>
      <c r="J8" s="318">
        <v>2</v>
      </c>
      <c r="K8" s="226">
        <v>0</v>
      </c>
      <c r="L8" s="318">
        <v>4</v>
      </c>
      <c r="M8" s="226">
        <v>0</v>
      </c>
      <c r="N8" s="318">
        <v>16</v>
      </c>
      <c r="O8" s="226">
        <v>4</v>
      </c>
      <c r="P8" s="203">
        <v>74</v>
      </c>
    </row>
    <row r="9" spans="1:19" x14ac:dyDescent="0.35">
      <c r="A9" s="116" t="s">
        <v>408</v>
      </c>
      <c r="B9" s="102">
        <v>38</v>
      </c>
      <c r="C9" s="226">
        <v>3</v>
      </c>
      <c r="D9" s="102">
        <v>11</v>
      </c>
      <c r="E9" s="226">
        <v>0</v>
      </c>
      <c r="F9" s="318">
        <v>5</v>
      </c>
      <c r="G9" s="226">
        <v>1</v>
      </c>
      <c r="H9" s="318">
        <v>28</v>
      </c>
      <c r="I9" s="226">
        <v>2</v>
      </c>
      <c r="J9" s="318">
        <v>5</v>
      </c>
      <c r="K9" s="226">
        <v>0</v>
      </c>
      <c r="L9" s="318">
        <v>12</v>
      </c>
      <c r="M9" s="226">
        <v>0</v>
      </c>
      <c r="N9" s="318">
        <v>37</v>
      </c>
      <c r="O9" s="226">
        <v>2</v>
      </c>
      <c r="P9" s="203">
        <v>144</v>
      </c>
    </row>
    <row r="10" spans="1:19" x14ac:dyDescent="0.35">
      <c r="A10" s="116" t="s">
        <v>409</v>
      </c>
      <c r="B10" s="102">
        <v>67</v>
      </c>
      <c r="C10" s="226">
        <v>1</v>
      </c>
      <c r="D10" s="102">
        <v>4</v>
      </c>
      <c r="E10" s="226">
        <v>0</v>
      </c>
      <c r="F10" s="318">
        <v>5</v>
      </c>
      <c r="G10" s="226">
        <v>0</v>
      </c>
      <c r="H10" s="318">
        <v>20</v>
      </c>
      <c r="I10" s="226">
        <v>3</v>
      </c>
      <c r="J10" s="318">
        <v>3</v>
      </c>
      <c r="K10" s="226">
        <v>0</v>
      </c>
      <c r="L10" s="318">
        <v>12</v>
      </c>
      <c r="M10" s="226">
        <v>0</v>
      </c>
      <c r="N10" s="318">
        <v>13</v>
      </c>
      <c r="O10" s="226">
        <v>1</v>
      </c>
      <c r="P10" s="203">
        <v>129</v>
      </c>
    </row>
    <row r="11" spans="1:19" x14ac:dyDescent="0.35">
      <c r="A11" s="116" t="s">
        <v>410</v>
      </c>
      <c r="B11" s="102">
        <v>11</v>
      </c>
      <c r="C11" s="226">
        <v>1</v>
      </c>
      <c r="D11" s="102">
        <v>1</v>
      </c>
      <c r="E11" s="226">
        <v>0</v>
      </c>
      <c r="F11" s="318">
        <v>8</v>
      </c>
      <c r="G11" s="226">
        <v>0</v>
      </c>
      <c r="H11" s="318">
        <v>8</v>
      </c>
      <c r="I11" s="226">
        <v>0</v>
      </c>
      <c r="J11" s="318">
        <v>0</v>
      </c>
      <c r="K11" s="226">
        <v>0</v>
      </c>
      <c r="L11" s="318">
        <v>3</v>
      </c>
      <c r="M11" s="226">
        <v>1</v>
      </c>
      <c r="N11" s="318">
        <v>6</v>
      </c>
      <c r="O11" s="226">
        <v>0</v>
      </c>
      <c r="P11" s="203">
        <v>39</v>
      </c>
    </row>
    <row r="12" spans="1:19" x14ac:dyDescent="0.35">
      <c r="A12" s="116" t="s">
        <v>411</v>
      </c>
      <c r="B12" s="102">
        <v>59</v>
      </c>
      <c r="C12" s="226">
        <v>1</v>
      </c>
      <c r="D12" s="102">
        <v>14</v>
      </c>
      <c r="E12" s="226">
        <v>0</v>
      </c>
      <c r="F12" s="318">
        <v>2</v>
      </c>
      <c r="G12" s="226">
        <v>0</v>
      </c>
      <c r="H12" s="318">
        <v>28</v>
      </c>
      <c r="I12" s="226">
        <v>6</v>
      </c>
      <c r="J12" s="318">
        <v>5</v>
      </c>
      <c r="K12" s="226">
        <v>0</v>
      </c>
      <c r="L12" s="318">
        <v>6</v>
      </c>
      <c r="M12" s="226">
        <v>0</v>
      </c>
      <c r="N12" s="318">
        <v>8</v>
      </c>
      <c r="O12" s="226">
        <v>3</v>
      </c>
      <c r="P12" s="203">
        <v>132</v>
      </c>
    </row>
    <row r="13" spans="1:19" x14ac:dyDescent="0.35">
      <c r="A13" s="116" t="s">
        <v>412</v>
      </c>
      <c r="B13" s="102">
        <v>171</v>
      </c>
      <c r="C13" s="226">
        <v>2</v>
      </c>
      <c r="D13" s="102">
        <v>55</v>
      </c>
      <c r="E13" s="226">
        <v>0</v>
      </c>
      <c r="F13" s="318">
        <v>7</v>
      </c>
      <c r="G13" s="226">
        <v>0</v>
      </c>
      <c r="H13" s="318">
        <v>22</v>
      </c>
      <c r="I13" s="226">
        <v>8</v>
      </c>
      <c r="J13" s="318">
        <v>4</v>
      </c>
      <c r="K13" s="226">
        <v>0</v>
      </c>
      <c r="L13" s="318">
        <v>17</v>
      </c>
      <c r="M13" s="226">
        <v>0</v>
      </c>
      <c r="N13" s="318">
        <v>1</v>
      </c>
      <c r="O13" s="226">
        <v>1</v>
      </c>
      <c r="P13" s="203">
        <v>288</v>
      </c>
    </row>
    <row r="14" spans="1:19" x14ac:dyDescent="0.35">
      <c r="A14" s="116" t="s">
        <v>413</v>
      </c>
      <c r="B14" s="102">
        <v>20</v>
      </c>
      <c r="C14" s="226">
        <v>1</v>
      </c>
      <c r="D14" s="102">
        <v>6</v>
      </c>
      <c r="E14" s="226">
        <v>0</v>
      </c>
      <c r="F14" s="318">
        <v>4</v>
      </c>
      <c r="G14" s="226">
        <v>0</v>
      </c>
      <c r="H14" s="318">
        <v>37</v>
      </c>
      <c r="I14" s="226">
        <v>9</v>
      </c>
      <c r="J14" s="318">
        <v>3</v>
      </c>
      <c r="K14" s="226">
        <v>0</v>
      </c>
      <c r="L14" s="318">
        <v>7</v>
      </c>
      <c r="M14" s="226">
        <v>0</v>
      </c>
      <c r="N14" s="318">
        <v>9</v>
      </c>
      <c r="O14" s="226">
        <v>0</v>
      </c>
      <c r="P14" s="203">
        <v>96</v>
      </c>
    </row>
    <row r="15" spans="1:19" x14ac:dyDescent="0.35">
      <c r="A15" s="116" t="s">
        <v>414</v>
      </c>
      <c r="B15" s="102">
        <v>59</v>
      </c>
      <c r="C15" s="226">
        <v>5</v>
      </c>
      <c r="D15" s="102">
        <v>29</v>
      </c>
      <c r="E15" s="226">
        <v>1</v>
      </c>
      <c r="F15" s="318">
        <v>9</v>
      </c>
      <c r="G15" s="226">
        <v>0</v>
      </c>
      <c r="H15" s="318">
        <v>45</v>
      </c>
      <c r="I15" s="226">
        <v>11</v>
      </c>
      <c r="J15" s="318">
        <v>4</v>
      </c>
      <c r="K15" s="226">
        <v>0</v>
      </c>
      <c r="L15" s="318">
        <v>12</v>
      </c>
      <c r="M15" s="226">
        <v>0</v>
      </c>
      <c r="N15" s="318">
        <v>21</v>
      </c>
      <c r="O15" s="226">
        <v>7</v>
      </c>
      <c r="P15" s="203">
        <v>203</v>
      </c>
    </row>
    <row r="16" spans="1:19" x14ac:dyDescent="0.35">
      <c r="A16" s="116" t="s">
        <v>415</v>
      </c>
      <c r="B16" s="102">
        <v>6</v>
      </c>
      <c r="C16" s="226">
        <v>0</v>
      </c>
      <c r="D16" s="102">
        <v>16</v>
      </c>
      <c r="E16" s="226">
        <v>0</v>
      </c>
      <c r="F16" s="318">
        <v>7</v>
      </c>
      <c r="G16" s="226">
        <v>0</v>
      </c>
      <c r="H16" s="318">
        <v>6</v>
      </c>
      <c r="I16" s="226">
        <v>2</v>
      </c>
      <c r="J16" s="318">
        <v>1</v>
      </c>
      <c r="K16" s="226">
        <v>0</v>
      </c>
      <c r="L16" s="318">
        <v>1</v>
      </c>
      <c r="M16" s="226">
        <v>0</v>
      </c>
      <c r="N16" s="318">
        <v>9</v>
      </c>
      <c r="O16" s="226">
        <v>2</v>
      </c>
      <c r="P16" s="203">
        <v>51</v>
      </c>
    </row>
    <row r="17" spans="1:16" x14ac:dyDescent="0.35">
      <c r="A17" s="116" t="s">
        <v>416</v>
      </c>
      <c r="B17" s="102">
        <v>77</v>
      </c>
      <c r="C17" s="226">
        <v>3</v>
      </c>
      <c r="D17" s="102">
        <v>25</v>
      </c>
      <c r="E17" s="226">
        <v>0</v>
      </c>
      <c r="F17" s="318">
        <v>15</v>
      </c>
      <c r="G17" s="226">
        <v>0</v>
      </c>
      <c r="H17" s="318">
        <v>66</v>
      </c>
      <c r="I17" s="226">
        <v>18</v>
      </c>
      <c r="J17" s="318">
        <v>7</v>
      </c>
      <c r="K17" s="226">
        <v>0</v>
      </c>
      <c r="L17" s="318">
        <v>31</v>
      </c>
      <c r="M17" s="226">
        <v>0</v>
      </c>
      <c r="N17" s="318">
        <v>26</v>
      </c>
      <c r="O17" s="226">
        <v>5</v>
      </c>
      <c r="P17" s="203">
        <v>273</v>
      </c>
    </row>
    <row r="18" spans="1:16" x14ac:dyDescent="0.35">
      <c r="A18" s="116" t="s">
        <v>417</v>
      </c>
      <c r="B18" s="102">
        <v>16</v>
      </c>
      <c r="C18" s="226">
        <v>0</v>
      </c>
      <c r="D18" s="102">
        <v>7</v>
      </c>
      <c r="E18" s="226">
        <v>0</v>
      </c>
      <c r="F18" s="318">
        <v>5</v>
      </c>
      <c r="G18" s="226">
        <v>0</v>
      </c>
      <c r="H18" s="318">
        <v>6</v>
      </c>
      <c r="I18" s="226">
        <v>1</v>
      </c>
      <c r="J18" s="318">
        <v>1</v>
      </c>
      <c r="K18" s="226">
        <v>0</v>
      </c>
      <c r="L18" s="318">
        <v>13</v>
      </c>
      <c r="M18" s="226">
        <v>0</v>
      </c>
      <c r="N18" s="318">
        <v>19</v>
      </c>
      <c r="O18" s="226">
        <v>0</v>
      </c>
      <c r="P18" s="203">
        <v>68</v>
      </c>
    </row>
    <row r="19" spans="1:16" x14ac:dyDescent="0.35">
      <c r="A19" s="116" t="s">
        <v>418</v>
      </c>
      <c r="B19" s="102">
        <v>8</v>
      </c>
      <c r="C19" s="226">
        <v>0</v>
      </c>
      <c r="D19" s="102">
        <v>5</v>
      </c>
      <c r="E19" s="226">
        <v>0</v>
      </c>
      <c r="F19" s="318">
        <v>10</v>
      </c>
      <c r="G19" s="226">
        <v>0</v>
      </c>
      <c r="H19" s="318">
        <v>16</v>
      </c>
      <c r="I19" s="226">
        <v>0</v>
      </c>
      <c r="J19" s="318">
        <v>2</v>
      </c>
      <c r="K19" s="226">
        <v>0</v>
      </c>
      <c r="L19" s="318">
        <v>10</v>
      </c>
      <c r="M19" s="226">
        <v>1</v>
      </c>
      <c r="N19" s="318">
        <v>5</v>
      </c>
      <c r="O19" s="226">
        <v>2</v>
      </c>
      <c r="P19" s="203">
        <v>59</v>
      </c>
    </row>
    <row r="20" spans="1:16" x14ac:dyDescent="0.35">
      <c r="A20" s="116" t="s">
        <v>419</v>
      </c>
      <c r="B20" s="102">
        <v>17</v>
      </c>
      <c r="C20" s="226">
        <v>1</v>
      </c>
      <c r="D20" s="102">
        <v>3</v>
      </c>
      <c r="E20" s="226">
        <v>0</v>
      </c>
      <c r="F20" s="318">
        <v>4</v>
      </c>
      <c r="G20" s="226">
        <v>0</v>
      </c>
      <c r="H20" s="318">
        <v>7</v>
      </c>
      <c r="I20" s="226">
        <v>0</v>
      </c>
      <c r="J20" s="318">
        <v>1</v>
      </c>
      <c r="K20" s="226">
        <v>0</v>
      </c>
      <c r="L20" s="318">
        <v>7</v>
      </c>
      <c r="M20" s="226">
        <v>0</v>
      </c>
      <c r="N20" s="318">
        <v>9</v>
      </c>
      <c r="O20" s="226">
        <v>2</v>
      </c>
      <c r="P20" s="203">
        <v>51</v>
      </c>
    </row>
    <row r="21" spans="1:16" x14ac:dyDescent="0.35">
      <c r="A21" s="116" t="s">
        <v>420</v>
      </c>
      <c r="B21" s="102">
        <v>13</v>
      </c>
      <c r="C21" s="226">
        <v>2</v>
      </c>
      <c r="D21" s="102">
        <v>24</v>
      </c>
      <c r="E21" s="226">
        <v>2</v>
      </c>
      <c r="F21" s="318">
        <v>12</v>
      </c>
      <c r="G21" s="226">
        <v>1</v>
      </c>
      <c r="H21" s="318">
        <v>13</v>
      </c>
      <c r="I21" s="226">
        <v>1</v>
      </c>
      <c r="J21" s="318">
        <v>5</v>
      </c>
      <c r="K21" s="226">
        <v>0</v>
      </c>
      <c r="L21" s="318">
        <v>12</v>
      </c>
      <c r="M21" s="226">
        <v>0</v>
      </c>
      <c r="N21" s="318">
        <v>3</v>
      </c>
      <c r="O21" s="226">
        <v>1</v>
      </c>
      <c r="P21" s="203">
        <v>89</v>
      </c>
    </row>
    <row r="22" spans="1:16" x14ac:dyDescent="0.35">
      <c r="A22" s="116" t="s">
        <v>421</v>
      </c>
      <c r="B22" s="102">
        <v>18</v>
      </c>
      <c r="C22" s="226">
        <v>0</v>
      </c>
      <c r="D22" s="102">
        <v>32</v>
      </c>
      <c r="E22" s="226">
        <v>0</v>
      </c>
      <c r="F22" s="318">
        <v>4</v>
      </c>
      <c r="G22" s="226">
        <v>0</v>
      </c>
      <c r="H22" s="318">
        <v>18</v>
      </c>
      <c r="I22" s="226">
        <v>4</v>
      </c>
      <c r="J22" s="318">
        <v>1</v>
      </c>
      <c r="K22" s="226">
        <v>0</v>
      </c>
      <c r="L22" s="318">
        <v>26</v>
      </c>
      <c r="M22" s="226">
        <v>0</v>
      </c>
      <c r="N22" s="318">
        <v>3</v>
      </c>
      <c r="O22" s="226">
        <v>1</v>
      </c>
      <c r="P22" s="203">
        <v>107</v>
      </c>
    </row>
    <row r="23" spans="1:16" x14ac:dyDescent="0.35">
      <c r="A23" s="116" t="s">
        <v>422</v>
      </c>
      <c r="B23" s="102">
        <v>21</v>
      </c>
      <c r="C23" s="226">
        <v>1</v>
      </c>
      <c r="D23" s="102">
        <v>7</v>
      </c>
      <c r="E23" s="226">
        <v>0</v>
      </c>
      <c r="F23" s="318">
        <v>15</v>
      </c>
      <c r="G23" s="226">
        <v>0</v>
      </c>
      <c r="H23" s="318">
        <v>20</v>
      </c>
      <c r="I23" s="226">
        <v>3</v>
      </c>
      <c r="J23" s="318">
        <v>0</v>
      </c>
      <c r="K23" s="226">
        <v>0</v>
      </c>
      <c r="L23" s="318">
        <v>4</v>
      </c>
      <c r="M23" s="226">
        <v>0</v>
      </c>
      <c r="N23" s="318">
        <v>2</v>
      </c>
      <c r="O23" s="226">
        <v>0</v>
      </c>
      <c r="P23" s="203">
        <v>73</v>
      </c>
    </row>
    <row r="24" spans="1:16" x14ac:dyDescent="0.35">
      <c r="A24" s="116" t="s">
        <v>423</v>
      </c>
      <c r="B24" s="102">
        <v>7</v>
      </c>
      <c r="C24" s="226">
        <v>1</v>
      </c>
      <c r="D24" s="102">
        <v>50</v>
      </c>
      <c r="E24" s="226">
        <v>0</v>
      </c>
      <c r="F24" s="318">
        <v>11</v>
      </c>
      <c r="G24" s="226">
        <v>0</v>
      </c>
      <c r="H24" s="318">
        <v>17</v>
      </c>
      <c r="I24" s="226">
        <v>1</v>
      </c>
      <c r="J24" s="318">
        <v>6</v>
      </c>
      <c r="K24" s="226">
        <v>0</v>
      </c>
      <c r="L24" s="318">
        <v>4</v>
      </c>
      <c r="M24" s="226">
        <v>0</v>
      </c>
      <c r="N24" s="318">
        <v>1</v>
      </c>
      <c r="O24" s="226">
        <v>0</v>
      </c>
      <c r="P24" s="203">
        <v>98</v>
      </c>
    </row>
    <row r="25" spans="1:16" x14ac:dyDescent="0.35">
      <c r="A25" s="116" t="s">
        <v>424</v>
      </c>
      <c r="B25" s="102">
        <v>23</v>
      </c>
      <c r="C25" s="226">
        <v>1</v>
      </c>
      <c r="D25" s="102">
        <v>9</v>
      </c>
      <c r="E25" s="226">
        <v>3</v>
      </c>
      <c r="F25" s="318">
        <v>3</v>
      </c>
      <c r="G25" s="226">
        <v>0</v>
      </c>
      <c r="H25" s="318">
        <v>23</v>
      </c>
      <c r="I25" s="226">
        <v>8</v>
      </c>
      <c r="J25" s="318">
        <v>1</v>
      </c>
      <c r="K25" s="226">
        <v>0</v>
      </c>
      <c r="L25" s="318">
        <v>15</v>
      </c>
      <c r="M25" s="226">
        <v>0</v>
      </c>
      <c r="N25" s="318">
        <v>3</v>
      </c>
      <c r="O25" s="226">
        <v>0</v>
      </c>
      <c r="P25" s="203">
        <v>89</v>
      </c>
    </row>
    <row r="26" spans="1:16" x14ac:dyDescent="0.35">
      <c r="A26" s="116" t="s">
        <v>425</v>
      </c>
      <c r="B26" s="102">
        <v>5</v>
      </c>
      <c r="C26" s="226">
        <v>1</v>
      </c>
      <c r="D26" s="102">
        <v>9</v>
      </c>
      <c r="E26" s="226">
        <v>0</v>
      </c>
      <c r="F26" s="318">
        <v>5</v>
      </c>
      <c r="G26" s="226">
        <v>0</v>
      </c>
      <c r="H26" s="318">
        <v>11</v>
      </c>
      <c r="I26" s="226">
        <v>10</v>
      </c>
      <c r="J26" s="318">
        <v>2</v>
      </c>
      <c r="K26" s="226">
        <v>0</v>
      </c>
      <c r="L26" s="318">
        <v>1</v>
      </c>
      <c r="M26" s="226">
        <v>0</v>
      </c>
      <c r="N26" s="318">
        <v>0</v>
      </c>
      <c r="O26" s="226">
        <v>0</v>
      </c>
      <c r="P26" s="203">
        <v>44</v>
      </c>
    </row>
    <row r="27" spans="1:16" ht="14.6" thickBot="1" x14ac:dyDescent="0.4">
      <c r="A27" s="125" t="s">
        <v>45</v>
      </c>
      <c r="B27" s="105">
        <v>724</v>
      </c>
      <c r="C27" s="319">
        <v>48</v>
      </c>
      <c r="D27" s="105">
        <v>325</v>
      </c>
      <c r="E27" s="319">
        <v>7</v>
      </c>
      <c r="F27" s="320">
        <v>156</v>
      </c>
      <c r="G27" s="319">
        <v>5</v>
      </c>
      <c r="H27" s="320">
        <v>463</v>
      </c>
      <c r="I27" s="319">
        <v>139</v>
      </c>
      <c r="J27" s="320">
        <v>73</v>
      </c>
      <c r="K27" s="319">
        <v>6</v>
      </c>
      <c r="L27" s="320">
        <v>223</v>
      </c>
      <c r="M27" s="319">
        <v>13</v>
      </c>
      <c r="N27" s="320">
        <v>230</v>
      </c>
      <c r="O27" s="319">
        <v>46</v>
      </c>
      <c r="P27" s="85">
        <v>2459</v>
      </c>
    </row>
    <row r="28" spans="1:16" x14ac:dyDescent="0.35">
      <c r="A28" s="276" t="s">
        <v>281</v>
      </c>
    </row>
    <row r="29" spans="1:16" x14ac:dyDescent="0.35">
      <c r="A29" s="271" t="s">
        <v>723</v>
      </c>
    </row>
    <row r="32" spans="1:16" x14ac:dyDescent="0.35">
      <c r="A32" t="s">
        <v>726</v>
      </c>
    </row>
    <row r="33" spans="1:16" s="210" customFormat="1" x14ac:dyDescent="0.35">
      <c r="A33" s="243" t="s">
        <v>725</v>
      </c>
    </row>
    <row r="34" spans="1:16" ht="14.6" thickBot="1" x14ac:dyDescent="0.4"/>
    <row r="35" spans="1:16" ht="22.75" customHeight="1" thickBot="1" x14ac:dyDescent="0.4">
      <c r="A35" s="313" t="s">
        <v>100</v>
      </c>
      <c r="B35" s="433" t="s">
        <v>353</v>
      </c>
      <c r="C35" s="432"/>
      <c r="D35" s="433" t="s">
        <v>404</v>
      </c>
      <c r="E35" s="432"/>
      <c r="F35" s="431" t="s">
        <v>364</v>
      </c>
      <c r="G35" s="432"/>
      <c r="H35" s="431" t="s">
        <v>373</v>
      </c>
      <c r="I35" s="432"/>
      <c r="J35" s="431" t="s">
        <v>387</v>
      </c>
      <c r="K35" s="432"/>
      <c r="L35" s="431" t="s">
        <v>394</v>
      </c>
      <c r="M35" s="432"/>
      <c r="N35" s="431" t="s">
        <v>401</v>
      </c>
      <c r="O35" s="432"/>
      <c r="P35" s="314" t="s">
        <v>3</v>
      </c>
    </row>
    <row r="36" spans="1:16" ht="14.6" thickBot="1" x14ac:dyDescent="0.4">
      <c r="A36" s="315"/>
      <c r="B36" s="205" t="s">
        <v>348</v>
      </c>
      <c r="C36" s="316" t="s">
        <v>349</v>
      </c>
      <c r="D36" s="205" t="s">
        <v>348</v>
      </c>
      <c r="E36" s="316" t="s">
        <v>349</v>
      </c>
      <c r="F36" s="317" t="s">
        <v>348</v>
      </c>
      <c r="G36" s="316" t="s">
        <v>349</v>
      </c>
      <c r="H36" s="317" t="s">
        <v>348</v>
      </c>
      <c r="I36" s="316" t="s">
        <v>349</v>
      </c>
      <c r="J36" s="317" t="s">
        <v>348</v>
      </c>
      <c r="K36" s="316" t="s">
        <v>349</v>
      </c>
      <c r="L36" s="317" t="s">
        <v>348</v>
      </c>
      <c r="M36" s="316" t="s">
        <v>349</v>
      </c>
      <c r="N36" s="317" t="s">
        <v>348</v>
      </c>
      <c r="O36" s="316" t="s">
        <v>349</v>
      </c>
      <c r="P36" s="31"/>
    </row>
    <row r="37" spans="1:16" x14ac:dyDescent="0.35">
      <c r="A37" s="116" t="s">
        <v>405</v>
      </c>
      <c r="B37" s="102">
        <v>67</v>
      </c>
      <c r="C37" s="226">
        <v>16</v>
      </c>
      <c r="D37" s="102">
        <v>10</v>
      </c>
      <c r="E37" s="226">
        <v>2</v>
      </c>
      <c r="F37" s="318">
        <v>25</v>
      </c>
      <c r="G37" s="226">
        <v>5</v>
      </c>
      <c r="H37" s="318">
        <v>61</v>
      </c>
      <c r="I37" s="226">
        <v>49</v>
      </c>
      <c r="J37" s="318">
        <v>17</v>
      </c>
      <c r="K37" s="226">
        <v>6</v>
      </c>
      <c r="L37" s="318">
        <v>26</v>
      </c>
      <c r="M37" s="226">
        <v>12</v>
      </c>
      <c r="N37" s="318">
        <v>27</v>
      </c>
      <c r="O37" s="226">
        <v>12</v>
      </c>
      <c r="P37" s="203">
        <f t="shared" ref="P37:P57" si="0">SUM(B37:O37)</f>
        <v>335</v>
      </c>
    </row>
    <row r="38" spans="1:16" x14ac:dyDescent="0.35">
      <c r="A38" s="116" t="s">
        <v>406</v>
      </c>
      <c r="B38" s="102">
        <v>14</v>
      </c>
      <c r="C38" s="226">
        <v>6</v>
      </c>
      <c r="D38" s="102">
        <v>7</v>
      </c>
      <c r="E38" s="226">
        <v>0</v>
      </c>
      <c r="F38" s="318">
        <v>5</v>
      </c>
      <c r="G38" s="226">
        <v>1</v>
      </c>
      <c r="H38" s="318">
        <v>18</v>
      </c>
      <c r="I38" s="226">
        <v>11</v>
      </c>
      <c r="J38" s="318">
        <v>4</v>
      </c>
      <c r="K38" s="226">
        <v>0</v>
      </c>
      <c r="L38" s="318">
        <v>17</v>
      </c>
      <c r="M38" s="226">
        <v>0</v>
      </c>
      <c r="N38" s="318">
        <v>13</v>
      </c>
      <c r="O38" s="226">
        <v>3</v>
      </c>
      <c r="P38" s="203">
        <f t="shared" si="0"/>
        <v>99</v>
      </c>
    </row>
    <row r="39" spans="1:16" x14ac:dyDescent="0.35">
      <c r="A39" s="116" t="s">
        <v>407</v>
      </c>
      <c r="B39" s="102">
        <v>19</v>
      </c>
      <c r="C39" s="226">
        <v>6</v>
      </c>
      <c r="D39" s="102">
        <v>7</v>
      </c>
      <c r="E39" s="226">
        <v>0</v>
      </c>
      <c r="F39" s="318">
        <v>4</v>
      </c>
      <c r="G39" s="226">
        <v>0</v>
      </c>
      <c r="H39" s="318">
        <v>13</v>
      </c>
      <c r="I39" s="226">
        <v>7</v>
      </c>
      <c r="J39" s="318">
        <v>2</v>
      </c>
      <c r="K39" s="226">
        <v>0</v>
      </c>
      <c r="L39" s="318">
        <v>5</v>
      </c>
      <c r="M39" s="226">
        <v>0</v>
      </c>
      <c r="N39" s="318">
        <v>15</v>
      </c>
      <c r="O39" s="226">
        <v>4</v>
      </c>
      <c r="P39" s="203">
        <f t="shared" si="0"/>
        <v>82</v>
      </c>
    </row>
    <row r="40" spans="1:16" x14ac:dyDescent="0.35">
      <c r="A40" s="116" t="s">
        <v>408</v>
      </c>
      <c r="B40" s="102">
        <v>41</v>
      </c>
      <c r="C40" s="226">
        <v>4</v>
      </c>
      <c r="D40" s="102">
        <v>12</v>
      </c>
      <c r="E40" s="226">
        <v>0</v>
      </c>
      <c r="F40" s="318">
        <v>7</v>
      </c>
      <c r="G40" s="226">
        <v>1</v>
      </c>
      <c r="H40" s="318">
        <v>37</v>
      </c>
      <c r="I40" s="226">
        <v>6</v>
      </c>
      <c r="J40" s="318">
        <v>6</v>
      </c>
      <c r="K40" s="226">
        <v>0</v>
      </c>
      <c r="L40" s="318">
        <v>18</v>
      </c>
      <c r="M40" s="226">
        <v>1</v>
      </c>
      <c r="N40" s="318">
        <v>37</v>
      </c>
      <c r="O40" s="226">
        <v>4</v>
      </c>
      <c r="P40" s="203">
        <f t="shared" si="0"/>
        <v>174</v>
      </c>
    </row>
    <row r="41" spans="1:16" x14ac:dyDescent="0.35">
      <c r="A41" s="116" t="s">
        <v>409</v>
      </c>
      <c r="B41" s="102">
        <v>69</v>
      </c>
      <c r="C41" s="226">
        <v>1</v>
      </c>
      <c r="D41" s="102">
        <v>4</v>
      </c>
      <c r="E41" s="226">
        <v>0</v>
      </c>
      <c r="F41" s="318">
        <v>5</v>
      </c>
      <c r="G41" s="226">
        <v>0</v>
      </c>
      <c r="H41" s="318">
        <v>24</v>
      </c>
      <c r="I41" s="226">
        <v>4</v>
      </c>
      <c r="J41" s="318">
        <v>2</v>
      </c>
      <c r="K41" s="226">
        <v>0</v>
      </c>
      <c r="L41" s="318">
        <v>13</v>
      </c>
      <c r="M41" s="226">
        <v>0</v>
      </c>
      <c r="N41" s="318">
        <v>14</v>
      </c>
      <c r="O41" s="226">
        <v>1</v>
      </c>
      <c r="P41" s="203">
        <f t="shared" si="0"/>
        <v>137</v>
      </c>
    </row>
    <row r="42" spans="1:16" x14ac:dyDescent="0.35">
      <c r="A42" s="116" t="s">
        <v>410</v>
      </c>
      <c r="B42" s="102">
        <v>11</v>
      </c>
      <c r="C42" s="226">
        <v>1</v>
      </c>
      <c r="D42" s="102">
        <v>1</v>
      </c>
      <c r="E42" s="226">
        <v>0</v>
      </c>
      <c r="F42" s="318">
        <v>9</v>
      </c>
      <c r="G42" s="226">
        <v>0</v>
      </c>
      <c r="H42" s="318">
        <v>10</v>
      </c>
      <c r="I42" s="226">
        <v>0</v>
      </c>
      <c r="J42" s="318">
        <v>0</v>
      </c>
      <c r="K42" s="226">
        <v>0</v>
      </c>
      <c r="L42" s="318">
        <v>3</v>
      </c>
      <c r="M42" s="226">
        <v>1</v>
      </c>
      <c r="N42" s="318">
        <v>7</v>
      </c>
      <c r="O42" s="226">
        <v>1</v>
      </c>
      <c r="P42" s="203">
        <f t="shared" si="0"/>
        <v>44</v>
      </c>
    </row>
    <row r="43" spans="1:16" x14ac:dyDescent="0.35">
      <c r="A43" s="116" t="s">
        <v>411</v>
      </c>
      <c r="B43" s="102">
        <v>63</v>
      </c>
      <c r="C43" s="226">
        <v>1</v>
      </c>
      <c r="D43" s="102">
        <v>15</v>
      </c>
      <c r="E43" s="226">
        <v>0</v>
      </c>
      <c r="F43" s="318">
        <v>2</v>
      </c>
      <c r="G43" s="226">
        <v>0</v>
      </c>
      <c r="H43" s="318">
        <v>33</v>
      </c>
      <c r="I43" s="226">
        <v>6</v>
      </c>
      <c r="J43" s="318">
        <v>6</v>
      </c>
      <c r="K43" s="226">
        <v>0</v>
      </c>
      <c r="L43" s="318">
        <v>9</v>
      </c>
      <c r="M43" s="226">
        <v>0</v>
      </c>
      <c r="N43" s="318">
        <v>8</v>
      </c>
      <c r="O43" s="226">
        <v>3</v>
      </c>
      <c r="P43" s="203">
        <f t="shared" si="0"/>
        <v>146</v>
      </c>
    </row>
    <row r="44" spans="1:16" x14ac:dyDescent="0.35">
      <c r="A44" s="116" t="s">
        <v>412</v>
      </c>
      <c r="B44" s="102">
        <v>177</v>
      </c>
      <c r="C44" s="226">
        <v>3</v>
      </c>
      <c r="D44" s="102">
        <v>55</v>
      </c>
      <c r="E44" s="226">
        <v>0</v>
      </c>
      <c r="F44" s="318">
        <v>13</v>
      </c>
      <c r="G44" s="226">
        <v>0</v>
      </c>
      <c r="H44" s="318">
        <v>31</v>
      </c>
      <c r="I44" s="226">
        <v>10</v>
      </c>
      <c r="J44" s="318">
        <v>7</v>
      </c>
      <c r="K44" s="226">
        <v>0</v>
      </c>
      <c r="L44" s="318">
        <v>27</v>
      </c>
      <c r="M44" s="226">
        <v>0</v>
      </c>
      <c r="N44" s="318">
        <v>1</v>
      </c>
      <c r="O44" s="226">
        <v>1</v>
      </c>
      <c r="P44" s="203">
        <f t="shared" si="0"/>
        <v>325</v>
      </c>
    </row>
    <row r="45" spans="1:16" x14ac:dyDescent="0.35">
      <c r="A45" s="116" t="s">
        <v>413</v>
      </c>
      <c r="B45" s="102">
        <v>23</v>
      </c>
      <c r="C45" s="226">
        <v>1</v>
      </c>
      <c r="D45" s="102">
        <v>7</v>
      </c>
      <c r="E45" s="226">
        <v>0</v>
      </c>
      <c r="F45" s="318">
        <v>4</v>
      </c>
      <c r="G45" s="226">
        <v>1</v>
      </c>
      <c r="H45" s="318">
        <v>42</v>
      </c>
      <c r="I45" s="226">
        <v>10</v>
      </c>
      <c r="J45" s="318">
        <v>3</v>
      </c>
      <c r="K45" s="226">
        <v>0</v>
      </c>
      <c r="L45" s="318">
        <v>8</v>
      </c>
      <c r="M45" s="226">
        <v>0</v>
      </c>
      <c r="N45" s="318">
        <v>9</v>
      </c>
      <c r="O45" s="226">
        <v>0</v>
      </c>
      <c r="P45" s="203">
        <f t="shared" si="0"/>
        <v>108</v>
      </c>
    </row>
    <row r="46" spans="1:16" x14ac:dyDescent="0.35">
      <c r="A46" s="116" t="s">
        <v>414</v>
      </c>
      <c r="B46" s="102">
        <v>65</v>
      </c>
      <c r="C46" s="226">
        <v>4</v>
      </c>
      <c r="D46" s="102">
        <v>30</v>
      </c>
      <c r="E46" s="226">
        <v>1</v>
      </c>
      <c r="F46" s="318">
        <v>14</v>
      </c>
      <c r="G46" s="226">
        <v>1</v>
      </c>
      <c r="H46" s="318">
        <v>51</v>
      </c>
      <c r="I46" s="226">
        <v>13</v>
      </c>
      <c r="J46" s="318">
        <v>4</v>
      </c>
      <c r="K46" s="226">
        <v>0</v>
      </c>
      <c r="L46" s="318">
        <v>17</v>
      </c>
      <c r="M46" s="226">
        <v>0</v>
      </c>
      <c r="N46" s="318">
        <v>23</v>
      </c>
      <c r="O46" s="226">
        <v>8</v>
      </c>
      <c r="P46" s="203">
        <f t="shared" si="0"/>
        <v>231</v>
      </c>
    </row>
    <row r="47" spans="1:16" x14ac:dyDescent="0.35">
      <c r="A47" s="116" t="s">
        <v>415</v>
      </c>
      <c r="B47" s="102">
        <v>7</v>
      </c>
      <c r="C47" s="226">
        <v>0</v>
      </c>
      <c r="D47" s="102">
        <v>18</v>
      </c>
      <c r="E47" s="226">
        <v>0</v>
      </c>
      <c r="F47" s="318">
        <v>6</v>
      </c>
      <c r="G47" s="226">
        <v>0</v>
      </c>
      <c r="H47" s="318">
        <v>8</v>
      </c>
      <c r="I47" s="226">
        <v>3</v>
      </c>
      <c r="J47" s="318">
        <v>1</v>
      </c>
      <c r="K47" s="226">
        <v>0</v>
      </c>
      <c r="L47" s="318">
        <v>2</v>
      </c>
      <c r="M47" s="226">
        <v>0</v>
      </c>
      <c r="N47" s="318">
        <v>9</v>
      </c>
      <c r="O47" s="226">
        <v>2</v>
      </c>
      <c r="P47" s="203">
        <f t="shared" si="0"/>
        <v>56</v>
      </c>
    </row>
    <row r="48" spans="1:16" x14ac:dyDescent="0.35">
      <c r="A48" s="116" t="s">
        <v>416</v>
      </c>
      <c r="B48" s="102">
        <v>86</v>
      </c>
      <c r="C48" s="226">
        <v>4</v>
      </c>
      <c r="D48" s="102">
        <v>28</v>
      </c>
      <c r="E48" s="226">
        <v>0</v>
      </c>
      <c r="F48" s="318">
        <v>20</v>
      </c>
      <c r="G48" s="226">
        <v>0</v>
      </c>
      <c r="H48" s="318">
        <v>87</v>
      </c>
      <c r="I48" s="226">
        <v>23</v>
      </c>
      <c r="J48" s="318">
        <v>9</v>
      </c>
      <c r="K48" s="226">
        <v>0</v>
      </c>
      <c r="L48" s="318">
        <v>37</v>
      </c>
      <c r="M48" s="226">
        <v>0</v>
      </c>
      <c r="N48" s="318">
        <v>26</v>
      </c>
      <c r="O48" s="226">
        <v>5</v>
      </c>
      <c r="P48" s="203">
        <f t="shared" si="0"/>
        <v>325</v>
      </c>
    </row>
    <row r="49" spans="1:16" x14ac:dyDescent="0.35">
      <c r="A49" s="116" t="s">
        <v>417</v>
      </c>
      <c r="B49" s="102">
        <v>19</v>
      </c>
      <c r="C49" s="226">
        <v>0</v>
      </c>
      <c r="D49" s="102">
        <v>7</v>
      </c>
      <c r="E49" s="226">
        <v>0</v>
      </c>
      <c r="F49" s="318">
        <v>5</v>
      </c>
      <c r="G49" s="226">
        <v>0</v>
      </c>
      <c r="H49" s="318">
        <v>8</v>
      </c>
      <c r="I49" s="226">
        <v>2</v>
      </c>
      <c r="J49" s="318">
        <v>1</v>
      </c>
      <c r="K49" s="226">
        <v>0</v>
      </c>
      <c r="L49" s="318">
        <v>15</v>
      </c>
      <c r="M49" s="226">
        <v>0</v>
      </c>
      <c r="N49" s="318">
        <v>20</v>
      </c>
      <c r="O49" s="226">
        <v>0</v>
      </c>
      <c r="P49" s="203">
        <f t="shared" si="0"/>
        <v>77</v>
      </c>
    </row>
    <row r="50" spans="1:16" x14ac:dyDescent="0.35">
      <c r="A50" s="116" t="s">
        <v>418</v>
      </c>
      <c r="B50" s="102">
        <v>12</v>
      </c>
      <c r="C50" s="226">
        <v>1</v>
      </c>
      <c r="D50" s="102">
        <v>5</v>
      </c>
      <c r="E50" s="226">
        <v>0</v>
      </c>
      <c r="F50" s="318">
        <v>13</v>
      </c>
      <c r="G50" s="226">
        <v>0</v>
      </c>
      <c r="H50" s="318">
        <v>25</v>
      </c>
      <c r="I50" s="226">
        <v>0</v>
      </c>
      <c r="J50" s="318">
        <v>2</v>
      </c>
      <c r="K50" s="226">
        <v>0</v>
      </c>
      <c r="L50" s="318">
        <v>12</v>
      </c>
      <c r="M50" s="226">
        <v>1</v>
      </c>
      <c r="N50" s="318">
        <v>5</v>
      </c>
      <c r="O50" s="226">
        <v>2</v>
      </c>
      <c r="P50" s="203">
        <f t="shared" si="0"/>
        <v>78</v>
      </c>
    </row>
    <row r="51" spans="1:16" x14ac:dyDescent="0.35">
      <c r="A51" s="116" t="s">
        <v>419</v>
      </c>
      <c r="B51" s="102">
        <v>18</v>
      </c>
      <c r="C51" s="226">
        <v>2</v>
      </c>
      <c r="D51" s="102">
        <v>4</v>
      </c>
      <c r="E51" s="226">
        <v>0</v>
      </c>
      <c r="F51" s="318">
        <v>5</v>
      </c>
      <c r="G51" s="226">
        <v>0</v>
      </c>
      <c r="H51" s="318">
        <v>13</v>
      </c>
      <c r="I51" s="226">
        <v>1</v>
      </c>
      <c r="J51" s="318">
        <v>1</v>
      </c>
      <c r="K51" s="226">
        <v>0</v>
      </c>
      <c r="L51" s="318">
        <v>9</v>
      </c>
      <c r="M51" s="226">
        <v>0</v>
      </c>
      <c r="N51" s="318">
        <v>10</v>
      </c>
      <c r="O51" s="226">
        <v>2</v>
      </c>
      <c r="P51" s="203">
        <f t="shared" si="0"/>
        <v>65</v>
      </c>
    </row>
    <row r="52" spans="1:16" x14ac:dyDescent="0.35">
      <c r="A52" s="116" t="s">
        <v>420</v>
      </c>
      <c r="B52" s="102">
        <v>23</v>
      </c>
      <c r="C52" s="226">
        <v>2</v>
      </c>
      <c r="D52" s="102">
        <v>29</v>
      </c>
      <c r="E52" s="226">
        <v>2</v>
      </c>
      <c r="F52" s="318">
        <v>19</v>
      </c>
      <c r="G52" s="226">
        <v>3</v>
      </c>
      <c r="H52" s="318">
        <v>20</v>
      </c>
      <c r="I52" s="226">
        <v>2</v>
      </c>
      <c r="J52" s="318">
        <v>6</v>
      </c>
      <c r="K52" s="226">
        <v>0</v>
      </c>
      <c r="L52" s="318">
        <v>16</v>
      </c>
      <c r="M52" s="226">
        <v>0</v>
      </c>
      <c r="N52" s="318">
        <v>4</v>
      </c>
      <c r="O52" s="226">
        <v>0</v>
      </c>
      <c r="P52" s="203">
        <f t="shared" si="0"/>
        <v>126</v>
      </c>
    </row>
    <row r="53" spans="1:16" x14ac:dyDescent="0.35">
      <c r="A53" s="116" t="s">
        <v>421</v>
      </c>
      <c r="B53" s="102">
        <v>21</v>
      </c>
      <c r="C53" s="226">
        <v>0</v>
      </c>
      <c r="D53" s="102">
        <v>32</v>
      </c>
      <c r="E53" s="226">
        <v>0</v>
      </c>
      <c r="F53" s="318">
        <v>4</v>
      </c>
      <c r="G53" s="226">
        <v>0</v>
      </c>
      <c r="H53" s="318">
        <v>22</v>
      </c>
      <c r="I53" s="226">
        <v>4</v>
      </c>
      <c r="J53" s="318">
        <v>2</v>
      </c>
      <c r="K53" s="226">
        <v>0</v>
      </c>
      <c r="L53" s="318">
        <v>28</v>
      </c>
      <c r="M53" s="226">
        <v>0</v>
      </c>
      <c r="N53" s="318">
        <v>5</v>
      </c>
      <c r="O53" s="226">
        <v>1</v>
      </c>
      <c r="P53" s="203">
        <f t="shared" si="0"/>
        <v>119</v>
      </c>
    </row>
    <row r="54" spans="1:16" x14ac:dyDescent="0.35">
      <c r="A54" s="116" t="s">
        <v>422</v>
      </c>
      <c r="B54" s="102">
        <v>21</v>
      </c>
      <c r="C54" s="226">
        <v>1</v>
      </c>
      <c r="D54" s="102">
        <v>8</v>
      </c>
      <c r="E54" s="226">
        <v>0</v>
      </c>
      <c r="F54" s="318">
        <v>15</v>
      </c>
      <c r="G54" s="226">
        <v>0</v>
      </c>
      <c r="H54" s="318">
        <v>23</v>
      </c>
      <c r="I54" s="226">
        <v>4</v>
      </c>
      <c r="J54" s="318">
        <v>0</v>
      </c>
      <c r="K54" s="226">
        <v>0</v>
      </c>
      <c r="L54" s="318">
        <v>5</v>
      </c>
      <c r="M54" s="226">
        <v>0</v>
      </c>
      <c r="N54" s="318">
        <v>3</v>
      </c>
      <c r="O54" s="226">
        <v>0</v>
      </c>
      <c r="P54" s="203">
        <f t="shared" si="0"/>
        <v>80</v>
      </c>
    </row>
    <row r="55" spans="1:16" x14ac:dyDescent="0.35">
      <c r="A55" s="116" t="s">
        <v>423</v>
      </c>
      <c r="B55" s="102">
        <v>6</v>
      </c>
      <c r="C55" s="226">
        <v>1</v>
      </c>
      <c r="D55" s="102">
        <v>49</v>
      </c>
      <c r="E55" s="226">
        <v>0</v>
      </c>
      <c r="F55" s="318">
        <v>14</v>
      </c>
      <c r="G55" s="226">
        <v>0</v>
      </c>
      <c r="H55" s="318">
        <v>19</v>
      </c>
      <c r="I55" s="226">
        <v>1</v>
      </c>
      <c r="J55" s="318">
        <v>8</v>
      </c>
      <c r="K55" s="226">
        <v>0</v>
      </c>
      <c r="L55" s="318">
        <v>5</v>
      </c>
      <c r="M55" s="226">
        <v>0</v>
      </c>
      <c r="N55" s="318">
        <v>1</v>
      </c>
      <c r="O55" s="226">
        <v>0</v>
      </c>
      <c r="P55" s="203">
        <f t="shared" si="0"/>
        <v>104</v>
      </c>
    </row>
    <row r="56" spans="1:16" x14ac:dyDescent="0.35">
      <c r="A56" s="116" t="s">
        <v>424</v>
      </c>
      <c r="B56" s="102">
        <v>25</v>
      </c>
      <c r="C56" s="226">
        <v>1</v>
      </c>
      <c r="D56" s="102">
        <v>9</v>
      </c>
      <c r="E56" s="226">
        <v>3</v>
      </c>
      <c r="F56" s="318">
        <v>6</v>
      </c>
      <c r="G56" s="226">
        <v>0</v>
      </c>
      <c r="H56" s="318">
        <v>27</v>
      </c>
      <c r="I56" s="226">
        <v>9</v>
      </c>
      <c r="J56" s="318">
        <v>2</v>
      </c>
      <c r="K56" s="226">
        <v>0</v>
      </c>
      <c r="L56" s="318">
        <v>17</v>
      </c>
      <c r="M56" s="226">
        <v>0</v>
      </c>
      <c r="N56" s="318">
        <v>4</v>
      </c>
      <c r="O56" s="226">
        <v>0</v>
      </c>
      <c r="P56" s="203">
        <f t="shared" si="0"/>
        <v>103</v>
      </c>
    </row>
    <row r="57" spans="1:16" x14ac:dyDescent="0.35">
      <c r="A57" s="116" t="s">
        <v>425</v>
      </c>
      <c r="B57" s="102">
        <v>7</v>
      </c>
      <c r="C57" s="226">
        <v>1</v>
      </c>
      <c r="D57" s="102">
        <v>9</v>
      </c>
      <c r="E57" s="226">
        <v>0</v>
      </c>
      <c r="F57" s="318">
        <v>6</v>
      </c>
      <c r="G57" s="226">
        <v>0</v>
      </c>
      <c r="H57" s="318">
        <v>13</v>
      </c>
      <c r="I57" s="226">
        <v>10</v>
      </c>
      <c r="J57" s="318">
        <v>2</v>
      </c>
      <c r="K57" s="226">
        <v>0</v>
      </c>
      <c r="L57" s="318">
        <v>0</v>
      </c>
      <c r="M57" s="226">
        <v>0</v>
      </c>
      <c r="N57" s="318">
        <v>0</v>
      </c>
      <c r="O57" s="226">
        <v>0</v>
      </c>
      <c r="P57" s="203">
        <f t="shared" si="0"/>
        <v>48</v>
      </c>
    </row>
    <row r="58" spans="1:16" ht="14.6" thickBot="1" x14ac:dyDescent="0.4">
      <c r="A58" s="125" t="s">
        <v>45</v>
      </c>
      <c r="B58" s="105">
        <f t="shared" ref="B58:O58" si="1">SUM(B37:B57)</f>
        <v>794</v>
      </c>
      <c r="C58" s="319">
        <f t="shared" si="1"/>
        <v>56</v>
      </c>
      <c r="D58" s="105">
        <f t="shared" si="1"/>
        <v>346</v>
      </c>
      <c r="E58" s="319">
        <f t="shared" si="1"/>
        <v>8</v>
      </c>
      <c r="F58" s="320">
        <f t="shared" si="1"/>
        <v>201</v>
      </c>
      <c r="G58" s="319">
        <f t="shared" si="1"/>
        <v>12</v>
      </c>
      <c r="H58" s="320">
        <f t="shared" si="1"/>
        <v>585</v>
      </c>
      <c r="I58" s="319">
        <f t="shared" si="1"/>
        <v>175</v>
      </c>
      <c r="J58" s="320">
        <f t="shared" si="1"/>
        <v>85</v>
      </c>
      <c r="K58" s="319">
        <f t="shared" si="1"/>
        <v>6</v>
      </c>
      <c r="L58" s="320">
        <f t="shared" si="1"/>
        <v>289</v>
      </c>
      <c r="M58" s="319">
        <f t="shared" si="1"/>
        <v>15</v>
      </c>
      <c r="N58" s="320">
        <f t="shared" si="1"/>
        <v>241</v>
      </c>
      <c r="O58" s="319">
        <f t="shared" si="1"/>
        <v>49</v>
      </c>
      <c r="P58" s="85">
        <v>2862</v>
      </c>
    </row>
    <row r="59" spans="1:16" x14ac:dyDescent="0.35">
      <c r="A59" s="276" t="s">
        <v>281</v>
      </c>
    </row>
    <row r="60" spans="1:16" x14ac:dyDescent="0.35">
      <c r="A60" s="271" t="s">
        <v>727</v>
      </c>
    </row>
  </sheetData>
  <mergeCells count="14">
    <mergeCell ref="N4:O4"/>
    <mergeCell ref="B35:C35"/>
    <mergeCell ref="D35:E35"/>
    <mergeCell ref="F35:G35"/>
    <mergeCell ref="H35:I35"/>
    <mergeCell ref="J35:K35"/>
    <mergeCell ref="L35:M35"/>
    <mergeCell ref="N35:O35"/>
    <mergeCell ref="B4:C4"/>
    <mergeCell ref="D4:E4"/>
    <mergeCell ref="F4:G4"/>
    <mergeCell ref="H4:I4"/>
    <mergeCell ref="J4:K4"/>
    <mergeCell ref="L4:M4"/>
  </mergeCells>
  <hyperlinks>
    <hyperlink ref="S6" location="Innehåll!A1" display="Till innehållsförteckning" xr:uid="{1BD4ADEA-59E9-4066-AD98-0812D376CC0D}"/>
  </hyperlinks>
  <pageMargins left="0.7" right="0.7" top="0.75" bottom="0.75" header="0.3" footer="0.3"/>
  <pageSetup paperSize="9" orientation="portrait"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4A8CEF-F563-4E9B-B9FF-881E96B2443C}">
  <dimension ref="A1:J28"/>
  <sheetViews>
    <sheetView zoomScale="90" zoomScaleNormal="90" workbookViewId="0">
      <selection activeCell="A30" sqref="A30"/>
    </sheetView>
  </sheetViews>
  <sheetFormatPr defaultRowHeight="14.15" x14ac:dyDescent="0.35"/>
  <cols>
    <col min="1" max="1" width="19.2109375" customWidth="1"/>
  </cols>
  <sheetData>
    <row r="1" spans="1:10" x14ac:dyDescent="0.35">
      <c r="A1" t="s">
        <v>689</v>
      </c>
    </row>
    <row r="2" spans="1:10" s="210" customFormat="1" x14ac:dyDescent="0.35">
      <c r="A2" s="243" t="s">
        <v>751</v>
      </c>
      <c r="J2" s="174"/>
    </row>
    <row r="3" spans="1:10" ht="14.6" thickBot="1" x14ac:dyDescent="0.4"/>
    <row r="4" spans="1:10" ht="22.85" customHeight="1" thickBot="1" x14ac:dyDescent="0.4">
      <c r="A4" s="55" t="s">
        <v>275</v>
      </c>
      <c r="B4" s="56">
        <v>2015</v>
      </c>
      <c r="C4" s="56">
        <v>2018</v>
      </c>
    </row>
    <row r="5" spans="1:10" ht="14.6" customHeight="1" x14ac:dyDescent="0.35">
      <c r="A5" s="359" t="s">
        <v>57</v>
      </c>
      <c r="B5" s="57">
        <v>216</v>
      </c>
      <c r="C5" s="57">
        <v>217</v>
      </c>
      <c r="G5" s="274" t="s">
        <v>702</v>
      </c>
    </row>
    <row r="6" spans="1:10" ht="14.6" customHeight="1" x14ac:dyDescent="0.35">
      <c r="A6" s="359" t="s">
        <v>166</v>
      </c>
      <c r="B6" s="57">
        <v>138</v>
      </c>
      <c r="C6" s="57">
        <v>139</v>
      </c>
    </row>
    <row r="7" spans="1:10" ht="14.6" customHeight="1" x14ac:dyDescent="0.35">
      <c r="A7" s="359" t="s">
        <v>56</v>
      </c>
      <c r="B7" s="57">
        <v>107</v>
      </c>
      <c r="C7" s="57">
        <v>106</v>
      </c>
    </row>
    <row r="8" spans="1:10" ht="14.6" customHeight="1" x14ac:dyDescent="0.35">
      <c r="A8" s="359" t="s">
        <v>47</v>
      </c>
      <c r="B8" s="57">
        <v>189</v>
      </c>
      <c r="C8" s="57">
        <v>188</v>
      </c>
    </row>
    <row r="9" spans="1:10" ht="14.6" customHeight="1" x14ac:dyDescent="0.35">
      <c r="A9" s="359" t="s">
        <v>65</v>
      </c>
      <c r="B9" s="57">
        <v>174</v>
      </c>
      <c r="C9" s="57">
        <v>174</v>
      </c>
    </row>
    <row r="10" spans="1:10" ht="14.6" customHeight="1" x14ac:dyDescent="0.35">
      <c r="A10" s="359" t="s">
        <v>62</v>
      </c>
      <c r="B10" s="57">
        <v>105</v>
      </c>
      <c r="C10" s="57">
        <v>104</v>
      </c>
    </row>
    <row r="11" spans="1:10" ht="14.6" customHeight="1" x14ac:dyDescent="0.35">
      <c r="A11" s="359" t="s">
        <v>264</v>
      </c>
      <c r="B11" s="57">
        <v>135</v>
      </c>
      <c r="C11" s="57">
        <v>133</v>
      </c>
    </row>
    <row r="12" spans="1:10" ht="14.6" customHeight="1" x14ac:dyDescent="0.35">
      <c r="A12" s="359" t="s">
        <v>69</v>
      </c>
      <c r="B12" s="57">
        <v>99</v>
      </c>
      <c r="C12" s="57">
        <v>99</v>
      </c>
    </row>
    <row r="13" spans="1:10" ht="14.6" customHeight="1" x14ac:dyDescent="0.35">
      <c r="A13" s="359" t="s">
        <v>74</v>
      </c>
      <c r="B13" s="57">
        <v>50</v>
      </c>
      <c r="C13" s="57">
        <v>50</v>
      </c>
    </row>
    <row r="14" spans="1:10" ht="14.6" customHeight="1" x14ac:dyDescent="0.35">
      <c r="A14" s="359" t="s">
        <v>58</v>
      </c>
      <c r="B14" s="57">
        <v>457</v>
      </c>
      <c r="C14" s="57">
        <v>456</v>
      </c>
    </row>
    <row r="15" spans="1:10" ht="14.6" customHeight="1" x14ac:dyDescent="0.35">
      <c r="A15" s="359" t="s">
        <v>67</v>
      </c>
      <c r="B15" s="57">
        <v>121</v>
      </c>
      <c r="C15" s="57">
        <v>121</v>
      </c>
    </row>
    <row r="16" spans="1:10" ht="14.6" customHeight="1" x14ac:dyDescent="0.35">
      <c r="A16" s="359" t="s">
        <v>198</v>
      </c>
      <c r="B16" s="57">
        <v>688</v>
      </c>
      <c r="C16" s="57">
        <v>684</v>
      </c>
    </row>
    <row r="17" spans="1:3" ht="14.6" customHeight="1" x14ac:dyDescent="0.35">
      <c r="A17" s="359" t="s">
        <v>54</v>
      </c>
      <c r="B17" s="57">
        <v>110</v>
      </c>
      <c r="C17" s="57">
        <v>109</v>
      </c>
    </row>
    <row r="18" spans="1:3" ht="14.6" customHeight="1" x14ac:dyDescent="0.35">
      <c r="A18" s="359" t="s">
        <v>48</v>
      </c>
      <c r="B18" s="57">
        <v>85</v>
      </c>
      <c r="C18" s="57">
        <v>85</v>
      </c>
    </row>
    <row r="19" spans="1:3" ht="14.6" customHeight="1" x14ac:dyDescent="0.35">
      <c r="A19" s="109" t="s">
        <v>51</v>
      </c>
      <c r="B19" s="12">
        <v>66</v>
      </c>
      <c r="C19" s="12">
        <v>66</v>
      </c>
    </row>
    <row r="20" spans="1:3" ht="14.6" customHeight="1" x14ac:dyDescent="0.35">
      <c r="A20" s="109" t="s">
        <v>71</v>
      </c>
      <c r="B20" s="12">
        <v>89</v>
      </c>
      <c r="C20" s="12">
        <v>89</v>
      </c>
    </row>
    <row r="21" spans="1:3" ht="14.6" customHeight="1" x14ac:dyDescent="0.35">
      <c r="A21" s="109" t="s">
        <v>122</v>
      </c>
      <c r="B21" s="12">
        <v>103</v>
      </c>
      <c r="C21" s="12">
        <v>103</v>
      </c>
    </row>
    <row r="22" spans="1:3" ht="14.6" customHeight="1" x14ac:dyDescent="0.35">
      <c r="A22" s="109" t="s">
        <v>183</v>
      </c>
      <c r="B22" s="12">
        <v>102</v>
      </c>
      <c r="C22" s="12">
        <v>102</v>
      </c>
    </row>
    <row r="23" spans="1:3" ht="14.6" customHeight="1" x14ac:dyDescent="0.35">
      <c r="A23" s="109" t="s">
        <v>66</v>
      </c>
      <c r="B23" s="12">
        <v>107</v>
      </c>
      <c r="C23" s="12">
        <v>105</v>
      </c>
    </row>
    <row r="24" spans="1:3" ht="14.6" customHeight="1" x14ac:dyDescent="0.35">
      <c r="A24" s="109" t="s">
        <v>53</v>
      </c>
      <c r="B24" s="12">
        <v>91</v>
      </c>
      <c r="C24" s="12">
        <v>92</v>
      </c>
    </row>
    <row r="25" spans="1:3" ht="14.6" customHeight="1" x14ac:dyDescent="0.35">
      <c r="A25" s="109" t="s">
        <v>148</v>
      </c>
      <c r="B25" s="12">
        <v>98</v>
      </c>
      <c r="C25" s="12">
        <v>95</v>
      </c>
    </row>
    <row r="26" spans="1:3" ht="14.6" customHeight="1" thickBot="1" x14ac:dyDescent="0.4">
      <c r="A26" s="360" t="s">
        <v>3</v>
      </c>
      <c r="B26" s="63">
        <v>3330</v>
      </c>
      <c r="C26" s="63">
        <v>3317</v>
      </c>
    </row>
    <row r="27" spans="1:3" x14ac:dyDescent="0.35">
      <c r="A27" s="279" t="s">
        <v>298</v>
      </c>
    </row>
    <row r="28" spans="1:3" x14ac:dyDescent="0.35">
      <c r="A28" s="276" t="s">
        <v>426</v>
      </c>
    </row>
  </sheetData>
  <hyperlinks>
    <hyperlink ref="G5" location="Innehåll!A1" display="Till innehållsförteckning" xr:uid="{5E012A9E-134E-4112-80E8-C8FD7F86B1A7}"/>
  </hyperlinks>
  <pageMargins left="0.7" right="0.7" top="0.75" bottom="0.75" header="0.3" footer="0.3"/>
  <pageSetup paperSize="9" orientation="portrait"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016E5B-0BB9-4FEB-9A5F-B859F95CBD87}">
  <dimension ref="A1:J48"/>
  <sheetViews>
    <sheetView zoomScale="90" zoomScaleNormal="90" workbookViewId="0">
      <selection activeCell="A2" sqref="A2"/>
    </sheetView>
  </sheetViews>
  <sheetFormatPr defaultRowHeight="14.15" x14ac:dyDescent="0.35"/>
  <cols>
    <col min="2" max="2" width="11" customWidth="1"/>
    <col min="3" max="3" width="10.5" customWidth="1"/>
    <col min="4" max="4" width="16.42578125" customWidth="1"/>
    <col min="5" max="5" width="39" customWidth="1"/>
  </cols>
  <sheetData>
    <row r="1" spans="1:10" x14ac:dyDescent="0.35">
      <c r="A1" t="s">
        <v>690</v>
      </c>
    </row>
    <row r="2" spans="1:10" s="210" customFormat="1" x14ac:dyDescent="0.35">
      <c r="A2" s="107" t="s">
        <v>752</v>
      </c>
    </row>
    <row r="3" spans="1:10" ht="14.6" thickBot="1" x14ac:dyDescent="0.4"/>
    <row r="4" spans="1:10" ht="14.6" thickBot="1" x14ac:dyDescent="0.4">
      <c r="A4" s="34" t="s">
        <v>100</v>
      </c>
      <c r="B4" s="34" t="s">
        <v>101</v>
      </c>
      <c r="C4" s="34" t="s">
        <v>102</v>
      </c>
      <c r="D4" s="34" t="s">
        <v>103</v>
      </c>
      <c r="E4" s="34" t="s">
        <v>104</v>
      </c>
      <c r="F4" s="35" t="s">
        <v>105</v>
      </c>
      <c r="G4" s="35" t="s">
        <v>106</v>
      </c>
    </row>
    <row r="5" spans="1:10" x14ac:dyDescent="0.35">
      <c r="A5" s="36" t="s">
        <v>74</v>
      </c>
      <c r="B5" s="36" t="s">
        <v>107</v>
      </c>
      <c r="C5" s="36" t="s">
        <v>108</v>
      </c>
      <c r="D5" s="36" t="s">
        <v>109</v>
      </c>
      <c r="E5" s="36" t="s">
        <v>110</v>
      </c>
      <c r="F5" s="37">
        <v>101.9</v>
      </c>
      <c r="G5" s="38">
        <v>37715</v>
      </c>
    </row>
    <row r="6" spans="1:10" x14ac:dyDescent="0.35">
      <c r="A6" s="36" t="s">
        <v>71</v>
      </c>
      <c r="B6" s="36" t="s">
        <v>111</v>
      </c>
      <c r="C6" s="36" t="s">
        <v>101</v>
      </c>
      <c r="D6" s="36" t="s">
        <v>112</v>
      </c>
      <c r="E6" s="36" t="s">
        <v>113</v>
      </c>
      <c r="F6" s="37">
        <v>69.2</v>
      </c>
      <c r="G6" s="38">
        <v>39553</v>
      </c>
      <c r="J6" s="274" t="s">
        <v>702</v>
      </c>
    </row>
    <row r="7" spans="1:10" x14ac:dyDescent="0.35">
      <c r="A7" s="36" t="s">
        <v>71</v>
      </c>
      <c r="B7" s="36" t="s">
        <v>114</v>
      </c>
      <c r="C7" s="36" t="s">
        <v>108</v>
      </c>
      <c r="D7" s="36" t="s">
        <v>115</v>
      </c>
      <c r="E7" s="36" t="s">
        <v>116</v>
      </c>
      <c r="F7" s="37">
        <v>48.6</v>
      </c>
      <c r="G7" s="38">
        <v>41421</v>
      </c>
    </row>
    <row r="8" spans="1:10" x14ac:dyDescent="0.35">
      <c r="A8" s="36" t="s">
        <v>71</v>
      </c>
      <c r="B8" s="36" t="s">
        <v>117</v>
      </c>
      <c r="C8" s="36" t="s">
        <v>108</v>
      </c>
      <c r="D8" s="36" t="s">
        <v>118</v>
      </c>
      <c r="E8" s="36" t="s">
        <v>119</v>
      </c>
      <c r="F8" s="37">
        <v>14.1</v>
      </c>
      <c r="G8" s="38">
        <v>37928</v>
      </c>
    </row>
    <row r="9" spans="1:10" x14ac:dyDescent="0.35">
      <c r="A9" s="36" t="s">
        <v>69</v>
      </c>
      <c r="B9" s="36" t="s">
        <v>69</v>
      </c>
      <c r="C9" s="36" t="s">
        <v>108</v>
      </c>
      <c r="D9" s="36" t="s">
        <v>120</v>
      </c>
      <c r="E9" s="36" t="s">
        <v>121</v>
      </c>
      <c r="F9" s="37">
        <v>32.799999999999997</v>
      </c>
      <c r="G9" s="38">
        <v>37424</v>
      </c>
    </row>
    <row r="10" spans="1:10" x14ac:dyDescent="0.35">
      <c r="A10" s="36" t="s">
        <v>122</v>
      </c>
      <c r="B10" s="36" t="s">
        <v>123</v>
      </c>
      <c r="C10" s="36" t="s">
        <v>108</v>
      </c>
      <c r="D10" s="36" t="s">
        <v>124</v>
      </c>
      <c r="E10" s="36" t="s">
        <v>125</v>
      </c>
      <c r="F10" s="37">
        <v>34.700000000000003</v>
      </c>
      <c r="G10" s="38">
        <v>40701</v>
      </c>
    </row>
    <row r="11" spans="1:10" x14ac:dyDescent="0.35">
      <c r="A11" s="36" t="s">
        <v>122</v>
      </c>
      <c r="B11" s="36" t="s">
        <v>126</v>
      </c>
      <c r="C11" s="36" t="s">
        <v>108</v>
      </c>
      <c r="D11" s="36" t="s">
        <v>127</v>
      </c>
      <c r="E11" s="36" t="s">
        <v>128</v>
      </c>
      <c r="F11" s="37">
        <v>21.6</v>
      </c>
      <c r="G11" s="38">
        <v>39608</v>
      </c>
    </row>
    <row r="12" spans="1:10" x14ac:dyDescent="0.35">
      <c r="A12" s="36" t="s">
        <v>122</v>
      </c>
      <c r="B12" s="36" t="s">
        <v>129</v>
      </c>
      <c r="C12" s="36" t="s">
        <v>108</v>
      </c>
      <c r="D12" s="36" t="s">
        <v>130</v>
      </c>
      <c r="E12" s="36" t="s">
        <v>131</v>
      </c>
      <c r="F12" s="37">
        <v>401.1</v>
      </c>
      <c r="G12" s="38">
        <v>37501</v>
      </c>
    </row>
    <row r="13" spans="1:10" x14ac:dyDescent="0.35">
      <c r="A13" s="36" t="s">
        <v>67</v>
      </c>
      <c r="B13" s="36" t="s">
        <v>132</v>
      </c>
      <c r="C13" s="36" t="s">
        <v>108</v>
      </c>
      <c r="D13" s="36" t="s">
        <v>133</v>
      </c>
      <c r="E13" s="36" t="s">
        <v>121</v>
      </c>
      <c r="F13" s="110">
        <v>13</v>
      </c>
      <c r="G13" s="38">
        <v>39744</v>
      </c>
    </row>
    <row r="14" spans="1:10" x14ac:dyDescent="0.35">
      <c r="A14" s="36" t="s">
        <v>67</v>
      </c>
      <c r="B14" s="36" t="s">
        <v>134</v>
      </c>
      <c r="C14" s="36" t="s">
        <v>108</v>
      </c>
      <c r="D14" s="36" t="s">
        <v>135</v>
      </c>
      <c r="E14" s="36" t="s">
        <v>136</v>
      </c>
      <c r="F14" s="111">
        <v>31</v>
      </c>
      <c r="G14" s="38">
        <v>37715</v>
      </c>
    </row>
    <row r="15" spans="1:10" x14ac:dyDescent="0.35">
      <c r="A15" s="36" t="s">
        <v>67</v>
      </c>
      <c r="B15" s="36" t="s">
        <v>134</v>
      </c>
      <c r="C15" s="36" t="s">
        <v>108</v>
      </c>
      <c r="D15" s="36" t="s">
        <v>137</v>
      </c>
      <c r="E15" s="36" t="s">
        <v>121</v>
      </c>
      <c r="F15" s="37">
        <v>137.9</v>
      </c>
      <c r="G15" s="38">
        <v>38159</v>
      </c>
    </row>
    <row r="16" spans="1:10" x14ac:dyDescent="0.35">
      <c r="A16" s="36" t="s">
        <v>66</v>
      </c>
      <c r="B16" s="36" t="s">
        <v>138</v>
      </c>
      <c r="C16" s="36" t="s">
        <v>108</v>
      </c>
      <c r="D16" s="36" t="s">
        <v>139</v>
      </c>
      <c r="E16" s="36" t="s">
        <v>140</v>
      </c>
      <c r="F16" s="39">
        <v>2888.2</v>
      </c>
      <c r="G16" s="38">
        <v>37340</v>
      </c>
    </row>
    <row r="17" spans="1:7" x14ac:dyDescent="0.35">
      <c r="A17" s="36" t="s">
        <v>65</v>
      </c>
      <c r="B17" s="36" t="s">
        <v>141</v>
      </c>
      <c r="C17" s="36" t="s">
        <v>108</v>
      </c>
      <c r="D17" s="36" t="s">
        <v>142</v>
      </c>
      <c r="E17" s="36" t="s">
        <v>143</v>
      </c>
      <c r="F17" s="37">
        <v>59.9</v>
      </c>
      <c r="G17" s="38">
        <v>40256</v>
      </c>
    </row>
    <row r="18" spans="1:7" x14ac:dyDescent="0.35">
      <c r="A18" s="36" t="s">
        <v>65</v>
      </c>
      <c r="B18" s="36" t="s">
        <v>144</v>
      </c>
      <c r="C18" s="36" t="s">
        <v>108</v>
      </c>
      <c r="D18" s="36" t="s">
        <v>145</v>
      </c>
      <c r="E18" s="36" t="s">
        <v>143</v>
      </c>
      <c r="F18" s="37">
        <v>34.9</v>
      </c>
      <c r="G18" s="38">
        <v>36591</v>
      </c>
    </row>
    <row r="19" spans="1:7" x14ac:dyDescent="0.35">
      <c r="A19" s="36" t="s">
        <v>62</v>
      </c>
      <c r="B19" s="36" t="s">
        <v>146</v>
      </c>
      <c r="C19" s="36" t="s">
        <v>108</v>
      </c>
      <c r="D19" s="36" t="s">
        <v>147</v>
      </c>
      <c r="E19" s="36" t="s">
        <v>121</v>
      </c>
      <c r="F19" s="37">
        <v>45.9</v>
      </c>
      <c r="G19" s="38">
        <v>37606</v>
      </c>
    </row>
    <row r="20" spans="1:7" x14ac:dyDescent="0.35">
      <c r="A20" s="36" t="s">
        <v>148</v>
      </c>
      <c r="B20" s="36" t="s">
        <v>149</v>
      </c>
      <c r="C20" s="36" t="s">
        <v>108</v>
      </c>
      <c r="D20" s="36" t="s">
        <v>150</v>
      </c>
      <c r="E20" s="36" t="s">
        <v>121</v>
      </c>
      <c r="F20" s="37">
        <v>103.5</v>
      </c>
      <c r="G20" s="38">
        <v>39665</v>
      </c>
    </row>
    <row r="21" spans="1:7" x14ac:dyDescent="0.35">
      <c r="A21" s="36" t="s">
        <v>148</v>
      </c>
      <c r="B21" s="36" t="s">
        <v>151</v>
      </c>
      <c r="C21" s="36" t="s">
        <v>108</v>
      </c>
      <c r="D21" s="36" t="s">
        <v>152</v>
      </c>
      <c r="E21" s="36" t="s">
        <v>128</v>
      </c>
      <c r="F21" s="111">
        <v>7</v>
      </c>
      <c r="G21" s="38">
        <v>37414</v>
      </c>
    </row>
    <row r="22" spans="1:7" x14ac:dyDescent="0.35">
      <c r="A22" s="36" t="s">
        <v>153</v>
      </c>
      <c r="B22" s="36" t="s">
        <v>154</v>
      </c>
      <c r="C22" s="36" t="s">
        <v>108</v>
      </c>
      <c r="D22" s="36" t="s">
        <v>155</v>
      </c>
      <c r="E22" s="36" t="s">
        <v>121</v>
      </c>
      <c r="F22" s="111">
        <v>70</v>
      </c>
      <c r="G22" s="38">
        <v>38847</v>
      </c>
    </row>
    <row r="23" spans="1:7" x14ac:dyDescent="0.35">
      <c r="A23" s="36" t="s">
        <v>57</v>
      </c>
      <c r="B23" s="36" t="s">
        <v>156</v>
      </c>
      <c r="C23" s="36" t="s">
        <v>108</v>
      </c>
      <c r="D23" s="36" t="s">
        <v>157</v>
      </c>
      <c r="E23" s="36" t="s">
        <v>121</v>
      </c>
      <c r="F23" s="37">
        <v>137.4</v>
      </c>
      <c r="G23" s="38">
        <v>38090</v>
      </c>
    </row>
    <row r="24" spans="1:7" x14ac:dyDescent="0.35">
      <c r="A24" s="36" t="s">
        <v>57</v>
      </c>
      <c r="B24" s="36" t="s">
        <v>57</v>
      </c>
      <c r="C24" s="36" t="s">
        <v>101</v>
      </c>
      <c r="D24" s="36" t="s">
        <v>158</v>
      </c>
      <c r="E24" s="36" t="s">
        <v>159</v>
      </c>
      <c r="F24" s="37">
        <v>411.9</v>
      </c>
      <c r="G24" s="38">
        <v>38880</v>
      </c>
    </row>
    <row r="25" spans="1:7" x14ac:dyDescent="0.35">
      <c r="A25" s="36" t="s">
        <v>57</v>
      </c>
      <c r="B25" s="36" t="s">
        <v>160</v>
      </c>
      <c r="C25" s="36" t="s">
        <v>101</v>
      </c>
      <c r="D25" s="36" t="s">
        <v>161</v>
      </c>
      <c r="E25" s="36" t="s">
        <v>121</v>
      </c>
      <c r="F25" s="37">
        <v>40.9</v>
      </c>
      <c r="G25" s="38">
        <v>40451</v>
      </c>
    </row>
    <row r="26" spans="1:7" x14ac:dyDescent="0.35">
      <c r="A26" s="36" t="s">
        <v>162</v>
      </c>
      <c r="B26" s="36" t="s">
        <v>163</v>
      </c>
      <c r="C26" s="36" t="s">
        <v>108</v>
      </c>
      <c r="D26" s="36" t="s">
        <v>164</v>
      </c>
      <c r="E26" s="36" t="s">
        <v>165</v>
      </c>
      <c r="F26" s="37">
        <v>27.6</v>
      </c>
      <c r="G26" s="38">
        <v>38336</v>
      </c>
    </row>
    <row r="27" spans="1:7" x14ac:dyDescent="0.35">
      <c r="A27" s="36" t="s">
        <v>162</v>
      </c>
      <c r="B27" s="36" t="s">
        <v>166</v>
      </c>
      <c r="C27" s="36" t="s">
        <v>108</v>
      </c>
      <c r="D27" s="36" t="s">
        <v>167</v>
      </c>
      <c r="E27" s="36" t="s">
        <v>121</v>
      </c>
      <c r="F27" s="37">
        <v>43.9</v>
      </c>
      <c r="G27" s="38">
        <v>39215</v>
      </c>
    </row>
    <row r="28" spans="1:7" x14ac:dyDescent="0.35">
      <c r="A28" s="36" t="s">
        <v>54</v>
      </c>
      <c r="B28" s="36" t="s">
        <v>168</v>
      </c>
      <c r="C28" s="36" t="s">
        <v>108</v>
      </c>
      <c r="D28" s="36" t="s">
        <v>169</v>
      </c>
      <c r="E28" s="36" t="s">
        <v>170</v>
      </c>
      <c r="F28" s="37">
        <v>397.5</v>
      </c>
      <c r="G28" s="38">
        <v>37789</v>
      </c>
    </row>
    <row r="29" spans="1:7" x14ac:dyDescent="0.35">
      <c r="A29" s="36" t="s">
        <v>54</v>
      </c>
      <c r="B29" s="36" t="s">
        <v>171</v>
      </c>
      <c r="C29" s="36" t="s">
        <v>108</v>
      </c>
      <c r="D29" s="36" t="s">
        <v>172</v>
      </c>
      <c r="E29" s="36" t="s">
        <v>173</v>
      </c>
      <c r="F29" s="37">
        <v>46.1</v>
      </c>
      <c r="G29" s="38">
        <v>37235</v>
      </c>
    </row>
    <row r="30" spans="1:7" x14ac:dyDescent="0.35">
      <c r="A30" s="36" t="s">
        <v>53</v>
      </c>
      <c r="B30" s="36" t="s">
        <v>174</v>
      </c>
      <c r="C30" s="36" t="s">
        <v>108</v>
      </c>
      <c r="D30" s="36" t="s">
        <v>175</v>
      </c>
      <c r="E30" s="36" t="s">
        <v>176</v>
      </c>
      <c r="F30" s="37">
        <v>944.8</v>
      </c>
      <c r="G30" s="38">
        <v>38614</v>
      </c>
    </row>
    <row r="31" spans="1:7" x14ac:dyDescent="0.35">
      <c r="A31" s="36" t="s">
        <v>53</v>
      </c>
      <c r="B31" s="36" t="s">
        <v>177</v>
      </c>
      <c r="C31" s="36" t="s">
        <v>108</v>
      </c>
      <c r="D31" s="36" t="s">
        <v>178</v>
      </c>
      <c r="E31" s="36" t="s">
        <v>179</v>
      </c>
      <c r="F31" s="37">
        <v>17.5</v>
      </c>
      <c r="G31" s="38">
        <v>41813</v>
      </c>
    </row>
    <row r="32" spans="1:7" x14ac:dyDescent="0.35">
      <c r="A32" s="36" t="s">
        <v>53</v>
      </c>
      <c r="B32" s="36" t="s">
        <v>180</v>
      </c>
      <c r="C32" s="36" t="s">
        <v>108</v>
      </c>
      <c r="D32" s="36" t="s">
        <v>181</v>
      </c>
      <c r="E32" s="36" t="s">
        <v>182</v>
      </c>
      <c r="F32" s="37">
        <v>26.9</v>
      </c>
      <c r="G32" s="38">
        <v>37433</v>
      </c>
    </row>
    <row r="33" spans="1:7" x14ac:dyDescent="0.35">
      <c r="A33" s="36" t="s">
        <v>183</v>
      </c>
      <c r="B33" s="36" t="s">
        <v>184</v>
      </c>
      <c r="C33" s="36" t="s">
        <v>101</v>
      </c>
      <c r="D33" s="36" t="s">
        <v>185</v>
      </c>
      <c r="E33" s="36" t="s">
        <v>125</v>
      </c>
      <c r="F33" s="37">
        <v>7.1</v>
      </c>
      <c r="G33" s="38">
        <v>38320</v>
      </c>
    </row>
    <row r="34" spans="1:7" x14ac:dyDescent="0.35">
      <c r="A34" s="36" t="s">
        <v>183</v>
      </c>
      <c r="B34" s="36" t="s">
        <v>186</v>
      </c>
      <c r="C34" s="36" t="s">
        <v>108</v>
      </c>
      <c r="D34" s="36" t="s">
        <v>187</v>
      </c>
      <c r="E34" s="36" t="s">
        <v>188</v>
      </c>
      <c r="F34" s="37">
        <v>3.4</v>
      </c>
      <c r="G34" s="38">
        <v>38096</v>
      </c>
    </row>
    <row r="35" spans="1:7" x14ac:dyDescent="0.35">
      <c r="A35" s="36" t="s">
        <v>183</v>
      </c>
      <c r="B35" s="36" t="s">
        <v>189</v>
      </c>
      <c r="C35" s="36" t="s">
        <v>108</v>
      </c>
      <c r="D35" s="36" t="s">
        <v>190</v>
      </c>
      <c r="E35" s="36" t="s">
        <v>191</v>
      </c>
      <c r="F35" s="37">
        <v>23.7</v>
      </c>
      <c r="G35" s="38">
        <v>38400</v>
      </c>
    </row>
    <row r="36" spans="1:7" x14ac:dyDescent="0.35">
      <c r="A36" s="36" t="s">
        <v>51</v>
      </c>
      <c r="B36" s="36" t="s">
        <v>192</v>
      </c>
      <c r="C36" s="36" t="s">
        <v>108</v>
      </c>
      <c r="D36" s="36" t="s">
        <v>193</v>
      </c>
      <c r="E36" s="36" t="s">
        <v>194</v>
      </c>
      <c r="F36" s="37">
        <v>80.599999999999994</v>
      </c>
      <c r="G36" s="38">
        <v>39059</v>
      </c>
    </row>
    <row r="37" spans="1:7" x14ac:dyDescent="0.35">
      <c r="A37" s="36" t="s">
        <v>51</v>
      </c>
      <c r="B37" s="36" t="s">
        <v>195</v>
      </c>
      <c r="C37" s="36" t="s">
        <v>101</v>
      </c>
      <c r="D37" s="36" t="s">
        <v>196</v>
      </c>
      <c r="E37" s="36" t="s">
        <v>197</v>
      </c>
      <c r="F37" s="37">
        <v>396.5</v>
      </c>
      <c r="G37" s="38">
        <v>39758</v>
      </c>
    </row>
    <row r="38" spans="1:7" x14ac:dyDescent="0.35">
      <c r="A38" s="36" t="s">
        <v>198</v>
      </c>
      <c r="B38" s="36" t="s">
        <v>199</v>
      </c>
      <c r="C38" s="36" t="s">
        <v>101</v>
      </c>
      <c r="D38" s="36" t="s">
        <v>200</v>
      </c>
      <c r="E38" s="36" t="s">
        <v>201</v>
      </c>
      <c r="F38" s="37">
        <v>12.1</v>
      </c>
      <c r="G38" s="38">
        <v>40345</v>
      </c>
    </row>
    <row r="39" spans="1:7" x14ac:dyDescent="0.35">
      <c r="A39" s="36" t="s">
        <v>198</v>
      </c>
      <c r="B39" s="36" t="s">
        <v>202</v>
      </c>
      <c r="C39" s="36" t="s">
        <v>108</v>
      </c>
      <c r="D39" s="36" t="s">
        <v>203</v>
      </c>
      <c r="E39" s="36" t="s">
        <v>204</v>
      </c>
      <c r="F39" s="37">
        <v>101.1</v>
      </c>
      <c r="G39" s="38">
        <v>37782</v>
      </c>
    </row>
    <row r="40" spans="1:7" x14ac:dyDescent="0.35">
      <c r="A40" s="36" t="s">
        <v>198</v>
      </c>
      <c r="B40" s="36" t="s">
        <v>205</v>
      </c>
      <c r="C40" s="36" t="s">
        <v>101</v>
      </c>
      <c r="D40" s="36" t="s">
        <v>206</v>
      </c>
      <c r="E40" s="36" t="s">
        <v>165</v>
      </c>
      <c r="F40" s="37">
        <v>74.2</v>
      </c>
      <c r="G40" s="38">
        <v>38468</v>
      </c>
    </row>
    <row r="41" spans="1:7" x14ac:dyDescent="0.35">
      <c r="A41" s="36" t="s">
        <v>198</v>
      </c>
      <c r="B41" s="36" t="s">
        <v>207</v>
      </c>
      <c r="C41" s="36" t="s">
        <v>108</v>
      </c>
      <c r="D41" s="36" t="s">
        <v>208</v>
      </c>
      <c r="E41" s="36" t="s">
        <v>143</v>
      </c>
      <c r="F41" s="37">
        <v>25.3</v>
      </c>
      <c r="G41" s="38">
        <v>39785</v>
      </c>
    </row>
    <row r="42" spans="1:7" x14ac:dyDescent="0.35">
      <c r="A42" s="36" t="s">
        <v>198</v>
      </c>
      <c r="B42" s="36" t="s">
        <v>209</v>
      </c>
      <c r="C42" s="36" t="s">
        <v>108</v>
      </c>
      <c r="D42" s="36" t="s">
        <v>210</v>
      </c>
      <c r="E42" s="36" t="s">
        <v>121</v>
      </c>
      <c r="F42" s="37">
        <v>41.1</v>
      </c>
      <c r="G42" s="38">
        <v>39497</v>
      </c>
    </row>
    <row r="43" spans="1:7" x14ac:dyDescent="0.35">
      <c r="A43" s="36" t="s">
        <v>211</v>
      </c>
      <c r="B43" s="36" t="s">
        <v>212</v>
      </c>
      <c r="C43" s="36" t="s">
        <v>108</v>
      </c>
      <c r="D43" s="36" t="s">
        <v>213</v>
      </c>
      <c r="E43" s="36" t="s">
        <v>214</v>
      </c>
      <c r="F43" s="37">
        <v>127.6</v>
      </c>
      <c r="G43" s="38">
        <v>38331</v>
      </c>
    </row>
    <row r="44" spans="1:7" x14ac:dyDescent="0.35">
      <c r="A44" s="36" t="s">
        <v>48</v>
      </c>
      <c r="B44" s="36" t="s">
        <v>48</v>
      </c>
      <c r="C44" s="36" t="s">
        <v>101</v>
      </c>
      <c r="D44" s="36" t="s">
        <v>215</v>
      </c>
      <c r="E44" s="36" t="s">
        <v>216</v>
      </c>
      <c r="F44" s="37">
        <v>160.6</v>
      </c>
      <c r="G44" s="38">
        <v>40324</v>
      </c>
    </row>
    <row r="45" spans="1:7" x14ac:dyDescent="0.35">
      <c r="A45" s="36" t="s">
        <v>48</v>
      </c>
      <c r="B45" s="36" t="s">
        <v>48</v>
      </c>
      <c r="C45" s="36" t="s">
        <v>101</v>
      </c>
      <c r="D45" s="36" t="s">
        <v>217</v>
      </c>
      <c r="E45" s="36" t="s">
        <v>218</v>
      </c>
      <c r="F45" s="37">
        <v>65.3</v>
      </c>
      <c r="G45" s="38">
        <v>40261</v>
      </c>
    </row>
    <row r="46" spans="1:7" x14ac:dyDescent="0.35">
      <c r="A46" s="36" t="s">
        <v>47</v>
      </c>
      <c r="B46" s="36" t="s">
        <v>219</v>
      </c>
      <c r="C46" s="36" t="s">
        <v>108</v>
      </c>
      <c r="D46" s="36" t="s">
        <v>220</v>
      </c>
      <c r="E46" s="36" t="s">
        <v>121</v>
      </c>
      <c r="F46" s="37">
        <v>53.5</v>
      </c>
      <c r="G46" s="38">
        <v>37426</v>
      </c>
    </row>
    <row r="47" spans="1:7" ht="14.6" thickBot="1" x14ac:dyDescent="0.4">
      <c r="A47" s="40" t="s">
        <v>47</v>
      </c>
      <c r="B47" s="40" t="s">
        <v>221</v>
      </c>
      <c r="C47" s="40" t="s">
        <v>108</v>
      </c>
      <c r="D47" s="40" t="s">
        <v>222</v>
      </c>
      <c r="E47" s="40" t="s">
        <v>121</v>
      </c>
      <c r="F47" s="41">
        <v>84.1</v>
      </c>
      <c r="G47" s="42">
        <v>36917</v>
      </c>
    </row>
    <row r="48" spans="1:7" x14ac:dyDescent="0.35">
      <c r="A48" s="331" t="s">
        <v>309</v>
      </c>
    </row>
  </sheetData>
  <hyperlinks>
    <hyperlink ref="J6" location="Innehåll!A1" display="Till innehållsförteckning" xr:uid="{6CB07AFD-1FDB-4A18-A369-2202D8677376}"/>
  </hyperlinks>
  <pageMargins left="0.7" right="0.7" top="0.75" bottom="0.75" header="0.3" footer="0.3"/>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A3E628-5544-446C-96EF-9ACAF12895D5}">
  <dimension ref="A1:O62"/>
  <sheetViews>
    <sheetView zoomScale="80" zoomScaleNormal="80" workbookViewId="0">
      <selection activeCell="D1" sqref="D1"/>
    </sheetView>
  </sheetViews>
  <sheetFormatPr defaultRowHeight="14.15" x14ac:dyDescent="0.35"/>
  <cols>
    <col min="1" max="1" width="10.5" customWidth="1"/>
    <col min="2" max="11" width="10.92578125" customWidth="1"/>
  </cols>
  <sheetData>
    <row r="1" spans="1:15" x14ac:dyDescent="0.35">
      <c r="A1" t="s">
        <v>755</v>
      </c>
    </row>
    <row r="2" spans="1:15" s="210" customFormat="1" x14ac:dyDescent="0.35">
      <c r="A2" s="243" t="s">
        <v>1012</v>
      </c>
    </row>
    <row r="3" spans="1:15" s="210" customFormat="1" ht="14.6" thickBot="1" x14ac:dyDescent="0.4">
      <c r="A3" s="243"/>
    </row>
    <row r="4" spans="1:15" ht="30.9" x14ac:dyDescent="0.35">
      <c r="A4" s="262" t="s">
        <v>100</v>
      </c>
      <c r="B4" s="338" t="s">
        <v>427</v>
      </c>
      <c r="C4" s="338" t="s">
        <v>427</v>
      </c>
      <c r="D4" s="338" t="s">
        <v>428</v>
      </c>
      <c r="E4" s="338" t="s">
        <v>428</v>
      </c>
      <c r="F4" s="325" t="s">
        <v>429</v>
      </c>
      <c r="G4" s="325" t="s">
        <v>430</v>
      </c>
      <c r="H4" s="325" t="s">
        <v>431</v>
      </c>
      <c r="I4" s="325" t="s">
        <v>432</v>
      </c>
      <c r="J4" s="325" t="s">
        <v>433</v>
      </c>
      <c r="K4" s="325" t="s">
        <v>434</v>
      </c>
      <c r="L4" s="325" t="s">
        <v>435</v>
      </c>
    </row>
    <row r="5" spans="1:15" ht="14.6" thickBot="1" x14ac:dyDescent="0.4">
      <c r="A5" s="204"/>
      <c r="B5" s="339" t="s">
        <v>436</v>
      </c>
      <c r="C5" s="339" t="s">
        <v>437</v>
      </c>
      <c r="D5" s="339" t="s">
        <v>438</v>
      </c>
      <c r="E5" s="339" t="s">
        <v>439</v>
      </c>
      <c r="F5" s="340"/>
      <c r="G5" s="340"/>
      <c r="H5" s="340"/>
      <c r="I5" s="340"/>
      <c r="J5" s="340"/>
      <c r="K5" s="340"/>
      <c r="L5" s="341"/>
      <c r="O5" s="274" t="s">
        <v>702</v>
      </c>
    </row>
    <row r="6" spans="1:15" x14ac:dyDescent="0.35">
      <c r="A6" s="116" t="s">
        <v>57</v>
      </c>
      <c r="B6" s="82">
        <v>84481</v>
      </c>
      <c r="C6" s="82">
        <v>11150</v>
      </c>
      <c r="D6" s="82">
        <v>293000</v>
      </c>
      <c r="E6" s="82">
        <v>71000</v>
      </c>
      <c r="F6" s="82">
        <v>87972</v>
      </c>
      <c r="G6" s="82">
        <v>1455</v>
      </c>
      <c r="H6" s="82">
        <v>4628</v>
      </c>
      <c r="I6" s="82">
        <v>3206</v>
      </c>
      <c r="J6" s="117" t="s">
        <v>440</v>
      </c>
      <c r="K6" s="82">
        <v>95732</v>
      </c>
      <c r="L6" s="134">
        <v>652624</v>
      </c>
      <c r="N6" s="108"/>
    </row>
    <row r="7" spans="1:15" x14ac:dyDescent="0.35">
      <c r="A7" s="116" t="s">
        <v>162</v>
      </c>
      <c r="B7" s="82">
        <v>167690</v>
      </c>
      <c r="C7" s="82">
        <v>17646</v>
      </c>
      <c r="D7" s="82">
        <v>451000</v>
      </c>
      <c r="E7" s="82">
        <v>43000</v>
      </c>
      <c r="F7" s="82">
        <v>38827</v>
      </c>
      <c r="G7" s="82">
        <v>1535</v>
      </c>
      <c r="H7" s="82">
        <v>1103</v>
      </c>
      <c r="I7" s="82">
        <v>11480</v>
      </c>
      <c r="J7" s="117">
        <v>350</v>
      </c>
      <c r="K7" s="82">
        <v>86575</v>
      </c>
      <c r="L7" s="134">
        <v>819207</v>
      </c>
      <c r="N7" s="211"/>
    </row>
    <row r="8" spans="1:15" x14ac:dyDescent="0.35">
      <c r="A8" s="116" t="s">
        <v>223</v>
      </c>
      <c r="B8" s="82">
        <v>125986</v>
      </c>
      <c r="C8" s="82">
        <v>17350</v>
      </c>
      <c r="D8" s="82">
        <v>344000</v>
      </c>
      <c r="E8" s="82">
        <v>40000</v>
      </c>
      <c r="F8" s="82">
        <v>34714</v>
      </c>
      <c r="G8" s="117">
        <v>735</v>
      </c>
      <c r="H8" s="82">
        <v>1116</v>
      </c>
      <c r="I8" s="82">
        <v>5506</v>
      </c>
      <c r="J8" s="117">
        <v>500</v>
      </c>
      <c r="K8" s="82">
        <v>37699</v>
      </c>
      <c r="L8" s="134">
        <v>607606</v>
      </c>
      <c r="N8" s="211"/>
    </row>
    <row r="9" spans="1:15" x14ac:dyDescent="0.35">
      <c r="A9" s="116" t="s">
        <v>224</v>
      </c>
      <c r="B9" s="82">
        <v>204303</v>
      </c>
      <c r="C9" s="82">
        <v>42552</v>
      </c>
      <c r="D9" s="82">
        <v>621000</v>
      </c>
      <c r="E9" s="82">
        <v>91000</v>
      </c>
      <c r="F9" s="82">
        <v>50556</v>
      </c>
      <c r="G9" s="82">
        <v>1091</v>
      </c>
      <c r="H9" s="82">
        <v>1429</v>
      </c>
      <c r="I9" s="82">
        <v>8168</v>
      </c>
      <c r="J9" s="117">
        <v>100</v>
      </c>
      <c r="K9" s="82">
        <v>34258</v>
      </c>
      <c r="L9" s="134">
        <v>1054458</v>
      </c>
    </row>
    <row r="10" spans="1:15" x14ac:dyDescent="0.35">
      <c r="A10" s="116" t="s">
        <v>225</v>
      </c>
      <c r="B10" s="82">
        <v>89779</v>
      </c>
      <c r="C10" s="82">
        <v>39446</v>
      </c>
      <c r="D10" s="82">
        <v>702000</v>
      </c>
      <c r="E10" s="82">
        <v>38000</v>
      </c>
      <c r="F10" s="82">
        <v>48812</v>
      </c>
      <c r="G10" s="82">
        <v>3724</v>
      </c>
      <c r="H10" s="82">
        <v>1234</v>
      </c>
      <c r="I10" s="82">
        <v>34716</v>
      </c>
      <c r="J10" s="117" t="s">
        <v>440</v>
      </c>
      <c r="K10" s="82">
        <v>86027</v>
      </c>
      <c r="L10" s="134">
        <v>1043739</v>
      </c>
    </row>
    <row r="11" spans="1:15" x14ac:dyDescent="0.35">
      <c r="A11" s="116" t="s">
        <v>226</v>
      </c>
      <c r="B11" s="82">
        <v>48656</v>
      </c>
      <c r="C11" s="82">
        <v>21202</v>
      </c>
      <c r="D11" s="82">
        <v>647000</v>
      </c>
      <c r="E11" s="82">
        <v>40000</v>
      </c>
      <c r="F11" s="82">
        <v>36202</v>
      </c>
      <c r="G11" s="82">
        <v>2837</v>
      </c>
      <c r="H11" s="117">
        <v>439</v>
      </c>
      <c r="I11" s="82">
        <v>28570</v>
      </c>
      <c r="J11" s="117" t="s">
        <v>440</v>
      </c>
      <c r="K11" s="82">
        <v>17581</v>
      </c>
      <c r="L11" s="134">
        <v>842488</v>
      </c>
    </row>
    <row r="12" spans="1:15" x14ac:dyDescent="0.35">
      <c r="A12" s="116" t="s">
        <v>227</v>
      </c>
      <c r="B12" s="82">
        <v>123853</v>
      </c>
      <c r="C12" s="82">
        <v>71387</v>
      </c>
      <c r="D12" s="82">
        <v>714000</v>
      </c>
      <c r="E12" s="82">
        <v>68000</v>
      </c>
      <c r="F12" s="82">
        <v>47720</v>
      </c>
      <c r="G12" s="82">
        <v>1033</v>
      </c>
      <c r="H12" s="117">
        <v>968</v>
      </c>
      <c r="I12" s="82">
        <v>7864</v>
      </c>
      <c r="J12" s="82">
        <v>5600</v>
      </c>
      <c r="K12" s="82">
        <v>76127</v>
      </c>
      <c r="L12" s="134">
        <v>1116551</v>
      </c>
    </row>
    <row r="13" spans="1:15" x14ac:dyDescent="0.35">
      <c r="A13" s="116" t="s">
        <v>228</v>
      </c>
      <c r="B13" s="82">
        <v>86125</v>
      </c>
      <c r="C13" s="82">
        <v>23409</v>
      </c>
      <c r="D13" s="82">
        <v>121000</v>
      </c>
      <c r="E13" s="82">
        <v>35000</v>
      </c>
      <c r="F13" s="82">
        <v>14958</v>
      </c>
      <c r="G13" s="82">
        <v>1307</v>
      </c>
      <c r="H13" s="117">
        <v>429</v>
      </c>
      <c r="I13" s="82">
        <v>3035</v>
      </c>
      <c r="J13" s="82">
        <v>2750</v>
      </c>
      <c r="K13" s="82">
        <v>25392</v>
      </c>
      <c r="L13" s="134">
        <v>313405</v>
      </c>
    </row>
    <row r="14" spans="1:15" x14ac:dyDescent="0.35">
      <c r="A14" s="116" t="s">
        <v>229</v>
      </c>
      <c r="B14" s="82">
        <v>31269</v>
      </c>
      <c r="C14" s="82">
        <v>11555</v>
      </c>
      <c r="D14" s="82">
        <v>170000</v>
      </c>
      <c r="E14" s="82">
        <v>13000</v>
      </c>
      <c r="F14" s="82">
        <v>21943</v>
      </c>
      <c r="G14" s="117">
        <v>318</v>
      </c>
      <c r="H14" s="117">
        <v>390</v>
      </c>
      <c r="I14" s="117">
        <v>929</v>
      </c>
      <c r="J14" s="82">
        <v>4050</v>
      </c>
      <c r="K14" s="82">
        <v>39680</v>
      </c>
      <c r="L14" s="134">
        <v>293133</v>
      </c>
    </row>
    <row r="15" spans="1:15" x14ac:dyDescent="0.35">
      <c r="A15" s="116" t="s">
        <v>153</v>
      </c>
      <c r="B15" s="82">
        <v>448804</v>
      </c>
      <c r="C15" s="82">
        <v>57208</v>
      </c>
      <c r="D15" s="82">
        <v>387000</v>
      </c>
      <c r="E15" s="82">
        <v>20000</v>
      </c>
      <c r="F15" s="82">
        <v>99973</v>
      </c>
      <c r="G15" s="82">
        <v>3688</v>
      </c>
      <c r="H15" s="82">
        <v>4727</v>
      </c>
      <c r="I15" s="82">
        <v>8942</v>
      </c>
      <c r="J15" s="82">
        <v>2750</v>
      </c>
      <c r="K15" s="82">
        <v>63786</v>
      </c>
      <c r="L15" s="134">
        <v>1096879</v>
      </c>
    </row>
    <row r="16" spans="1:15" x14ac:dyDescent="0.35">
      <c r="A16" s="116" t="s">
        <v>230</v>
      </c>
      <c r="B16" s="82">
        <v>109912</v>
      </c>
      <c r="C16" s="82">
        <v>15745</v>
      </c>
      <c r="D16" s="82">
        <v>296000</v>
      </c>
      <c r="E16" s="82">
        <v>29000</v>
      </c>
      <c r="F16" s="82">
        <v>37750</v>
      </c>
      <c r="G16" s="117">
        <v>952</v>
      </c>
      <c r="H16" s="82">
        <v>1714</v>
      </c>
      <c r="I16" s="82">
        <v>15537</v>
      </c>
      <c r="J16" s="117">
        <v>600</v>
      </c>
      <c r="K16" s="82">
        <v>35535</v>
      </c>
      <c r="L16" s="134">
        <v>542744</v>
      </c>
    </row>
    <row r="17" spans="1:12" x14ac:dyDescent="0.35">
      <c r="A17" s="116" t="s">
        <v>231</v>
      </c>
      <c r="B17" s="82">
        <v>470315</v>
      </c>
      <c r="C17" s="82">
        <v>62222</v>
      </c>
      <c r="D17" s="82">
        <v>1280000</v>
      </c>
      <c r="E17" s="82">
        <v>199000</v>
      </c>
      <c r="F17" s="82">
        <v>150656</v>
      </c>
      <c r="G17" s="82">
        <v>4179</v>
      </c>
      <c r="H17" s="82">
        <v>3985</v>
      </c>
      <c r="I17" s="82">
        <v>61823</v>
      </c>
      <c r="J17" s="117">
        <v>200</v>
      </c>
      <c r="K17" s="82">
        <v>147350</v>
      </c>
      <c r="L17" s="134">
        <v>2379730</v>
      </c>
    </row>
    <row r="18" spans="1:12" x14ac:dyDescent="0.35">
      <c r="A18" s="116" t="s">
        <v>232</v>
      </c>
      <c r="B18" s="82">
        <v>108030</v>
      </c>
      <c r="C18" s="82">
        <v>6779</v>
      </c>
      <c r="D18" s="82">
        <v>1323000</v>
      </c>
      <c r="E18" s="82">
        <v>157000</v>
      </c>
      <c r="F18" s="82">
        <v>54557</v>
      </c>
      <c r="G18" s="82">
        <v>1363</v>
      </c>
      <c r="H18" s="82">
        <v>1214</v>
      </c>
      <c r="I18" s="82">
        <v>99013</v>
      </c>
      <c r="J18" s="117">
        <v>450</v>
      </c>
      <c r="K18" s="117">
        <v>309</v>
      </c>
      <c r="L18" s="134">
        <v>1751715</v>
      </c>
    </row>
    <row r="19" spans="1:12" x14ac:dyDescent="0.35">
      <c r="A19" s="116" t="s">
        <v>211</v>
      </c>
      <c r="B19" s="82">
        <v>105388</v>
      </c>
      <c r="C19" s="82">
        <v>9037</v>
      </c>
      <c r="D19" s="82">
        <v>586000</v>
      </c>
      <c r="E19" s="82">
        <v>53000</v>
      </c>
      <c r="F19" s="82">
        <v>38473</v>
      </c>
      <c r="G19" s="82">
        <v>3194</v>
      </c>
      <c r="H19" s="117">
        <v>787</v>
      </c>
      <c r="I19" s="82">
        <v>30594</v>
      </c>
      <c r="J19" s="117">
        <v>100</v>
      </c>
      <c r="K19" s="82">
        <v>23821</v>
      </c>
      <c r="L19" s="134">
        <v>850394</v>
      </c>
    </row>
    <row r="20" spans="1:12" x14ac:dyDescent="0.35">
      <c r="A20" s="116" t="s">
        <v>233</v>
      </c>
      <c r="B20" s="82">
        <v>102593</v>
      </c>
      <c r="C20" s="82">
        <v>7116</v>
      </c>
      <c r="D20" s="82">
        <v>311000</v>
      </c>
      <c r="E20" s="82">
        <v>45000</v>
      </c>
      <c r="F20" s="82">
        <v>26271</v>
      </c>
      <c r="G20" s="82">
        <v>1145</v>
      </c>
      <c r="H20" s="117">
        <v>803</v>
      </c>
      <c r="I20" s="82">
        <v>15292</v>
      </c>
      <c r="J20" s="117">
        <v>450</v>
      </c>
      <c r="K20" s="82">
        <v>2146</v>
      </c>
      <c r="L20" s="134">
        <v>511815</v>
      </c>
    </row>
    <row r="21" spans="1:12" x14ac:dyDescent="0.35">
      <c r="A21" s="116" t="s">
        <v>234</v>
      </c>
      <c r="B21" s="82">
        <v>61256</v>
      </c>
      <c r="C21" s="82">
        <v>12835</v>
      </c>
      <c r="D21" s="82">
        <v>1872000</v>
      </c>
      <c r="E21" s="82">
        <v>381000</v>
      </c>
      <c r="F21" s="82">
        <v>65341</v>
      </c>
      <c r="G21" s="82">
        <v>2366</v>
      </c>
      <c r="H21" s="82">
        <v>2770</v>
      </c>
      <c r="I21" s="82">
        <v>312644</v>
      </c>
      <c r="J21" s="82">
        <v>88200</v>
      </c>
      <c r="K21" s="82">
        <v>4549</v>
      </c>
      <c r="L21" s="134">
        <v>2802961</v>
      </c>
    </row>
    <row r="22" spans="1:12" x14ac:dyDescent="0.35">
      <c r="A22" s="116" t="s">
        <v>235</v>
      </c>
      <c r="B22" s="82">
        <v>67921</v>
      </c>
      <c r="C22" s="82">
        <v>5798</v>
      </c>
      <c r="D22" s="82">
        <v>1482000</v>
      </c>
      <c r="E22" s="82">
        <v>136000</v>
      </c>
      <c r="F22" s="82">
        <v>51678</v>
      </c>
      <c r="G22" s="82">
        <v>3086</v>
      </c>
      <c r="H22" s="82">
        <v>1048</v>
      </c>
      <c r="I22" s="82">
        <v>63266</v>
      </c>
      <c r="J22" s="117">
        <v>950</v>
      </c>
      <c r="K22" s="117">
        <v>187</v>
      </c>
      <c r="L22" s="134">
        <v>1811934</v>
      </c>
    </row>
    <row r="23" spans="1:12" x14ac:dyDescent="0.35">
      <c r="A23" s="116" t="s">
        <v>236</v>
      </c>
      <c r="B23" s="82">
        <v>49985</v>
      </c>
      <c r="C23" s="82">
        <v>2311</v>
      </c>
      <c r="D23" s="82">
        <v>1674000</v>
      </c>
      <c r="E23" s="82">
        <v>232000</v>
      </c>
      <c r="F23" s="82">
        <v>51080</v>
      </c>
      <c r="G23" s="82">
        <v>2195</v>
      </c>
      <c r="H23" s="117">
        <v>739</v>
      </c>
      <c r="I23" s="82">
        <v>128701</v>
      </c>
      <c r="J23" s="117">
        <v>50</v>
      </c>
      <c r="K23" s="82">
        <v>14107</v>
      </c>
      <c r="L23" s="134">
        <v>2155167</v>
      </c>
    </row>
    <row r="24" spans="1:12" x14ac:dyDescent="0.35">
      <c r="A24" s="116" t="s">
        <v>237</v>
      </c>
      <c r="B24" s="82">
        <v>41207</v>
      </c>
      <c r="C24" s="82">
        <v>12968</v>
      </c>
      <c r="D24" s="82">
        <v>2493000</v>
      </c>
      <c r="E24" s="82">
        <v>974000</v>
      </c>
      <c r="F24" s="82">
        <v>51204</v>
      </c>
      <c r="G24" s="82">
        <v>4643</v>
      </c>
      <c r="H24" s="82">
        <v>3643</v>
      </c>
      <c r="I24" s="82">
        <v>576055</v>
      </c>
      <c r="J24" s="82">
        <v>701000</v>
      </c>
      <c r="K24" s="82">
        <v>36760</v>
      </c>
      <c r="L24" s="134">
        <v>4894480</v>
      </c>
    </row>
    <row r="25" spans="1:12" x14ac:dyDescent="0.35">
      <c r="A25" s="116" t="s">
        <v>238</v>
      </c>
      <c r="B25" s="82">
        <v>70979</v>
      </c>
      <c r="C25" s="82">
        <v>2284</v>
      </c>
      <c r="D25" s="82">
        <v>3114000</v>
      </c>
      <c r="E25" s="82">
        <v>856000</v>
      </c>
      <c r="F25" s="82">
        <v>70796</v>
      </c>
      <c r="G25" s="82">
        <v>6076</v>
      </c>
      <c r="H25" s="82">
        <v>1248</v>
      </c>
      <c r="I25" s="82">
        <v>727635</v>
      </c>
      <c r="J25" s="82">
        <v>552050</v>
      </c>
      <c r="K25" s="82">
        <v>66145</v>
      </c>
      <c r="L25" s="134">
        <v>5467214</v>
      </c>
    </row>
    <row r="26" spans="1:12" x14ac:dyDescent="0.35">
      <c r="A26" s="116" t="s">
        <v>239</v>
      </c>
      <c r="B26" s="82">
        <v>34924</v>
      </c>
      <c r="C26" s="82">
        <v>1909</v>
      </c>
      <c r="D26" s="82">
        <v>3594000</v>
      </c>
      <c r="E26" s="82">
        <v>2279000</v>
      </c>
      <c r="F26" s="82">
        <v>70965</v>
      </c>
      <c r="G26" s="82">
        <v>13726</v>
      </c>
      <c r="H26" s="82">
        <v>1246</v>
      </c>
      <c r="I26" s="82">
        <v>1542014</v>
      </c>
      <c r="J26" s="82">
        <v>1869950</v>
      </c>
      <c r="K26" s="82">
        <v>317946</v>
      </c>
      <c r="L26" s="134">
        <v>9725679</v>
      </c>
    </row>
    <row r="27" spans="1:12" ht="14.6" thickBot="1" x14ac:dyDescent="0.4">
      <c r="A27" s="125" t="s">
        <v>3</v>
      </c>
      <c r="B27" s="85">
        <v>2633457</v>
      </c>
      <c r="C27" s="85">
        <v>451908</v>
      </c>
      <c r="D27" s="85">
        <v>22475000</v>
      </c>
      <c r="E27" s="85">
        <v>5800000</v>
      </c>
      <c r="F27" s="85">
        <v>1150450</v>
      </c>
      <c r="G27" s="85">
        <v>60647</v>
      </c>
      <c r="H27" s="85">
        <v>35659</v>
      </c>
      <c r="I27" s="85">
        <v>3684990</v>
      </c>
      <c r="J27" s="85">
        <v>3230100</v>
      </c>
      <c r="K27" s="85">
        <v>1211712</v>
      </c>
      <c r="L27" s="85">
        <v>40733923</v>
      </c>
    </row>
    <row r="28" spans="1:12" x14ac:dyDescent="0.35">
      <c r="A28" s="279" t="s">
        <v>621</v>
      </c>
      <c r="B28" s="113"/>
      <c r="C28" s="113"/>
      <c r="D28" s="113"/>
      <c r="E28" s="113"/>
      <c r="F28" s="113"/>
      <c r="G28" s="113"/>
      <c r="H28" s="113"/>
      <c r="I28" s="113"/>
      <c r="J28" s="113"/>
      <c r="K28" s="113"/>
      <c r="L28" s="113"/>
    </row>
    <row r="29" spans="1:12" s="210" customFormat="1" x14ac:dyDescent="0.35">
      <c r="A29" s="276" t="s">
        <v>441</v>
      </c>
      <c r="B29" s="113"/>
      <c r="C29" s="113"/>
      <c r="D29" s="113"/>
      <c r="E29" s="113"/>
      <c r="F29" s="113"/>
      <c r="G29" s="113"/>
      <c r="H29" s="113"/>
      <c r="I29" s="113"/>
      <c r="J29" s="113"/>
      <c r="K29" s="113"/>
      <c r="L29" s="113"/>
    </row>
    <row r="30" spans="1:12" s="210" customFormat="1" x14ac:dyDescent="0.35">
      <c r="A30" s="279" t="s">
        <v>442</v>
      </c>
      <c r="B30" s="113"/>
      <c r="C30" s="113"/>
      <c r="D30" s="113"/>
      <c r="E30" s="113"/>
      <c r="F30" s="113"/>
      <c r="G30" s="113"/>
      <c r="H30" s="113"/>
      <c r="I30" s="113"/>
      <c r="J30" s="113"/>
      <c r="K30" s="113"/>
      <c r="L30" s="113"/>
    </row>
    <row r="31" spans="1:12" s="210" customFormat="1" x14ac:dyDescent="0.35">
      <c r="A31" s="279" t="s">
        <v>443</v>
      </c>
      <c r="B31" s="113"/>
      <c r="C31" s="113"/>
      <c r="D31" s="113"/>
      <c r="E31" s="113"/>
      <c r="F31" s="113"/>
      <c r="G31" s="113"/>
      <c r="H31" s="113"/>
      <c r="I31" s="113"/>
      <c r="J31" s="113"/>
      <c r="K31" s="113"/>
      <c r="L31" s="113"/>
    </row>
    <row r="33" spans="1:12" x14ac:dyDescent="0.35">
      <c r="A33" t="s">
        <v>754</v>
      </c>
    </row>
    <row r="34" spans="1:12" s="210" customFormat="1" ht="14.6" thickBot="1" x14ac:dyDescent="0.4">
      <c r="A34" s="243" t="s">
        <v>753</v>
      </c>
    </row>
    <row r="35" spans="1:12" ht="30.9" x14ac:dyDescent="0.35">
      <c r="A35" s="332" t="s">
        <v>100</v>
      </c>
      <c r="B35" s="333" t="s">
        <v>427</v>
      </c>
      <c r="C35" s="333" t="s">
        <v>427</v>
      </c>
      <c r="D35" s="333" t="s">
        <v>428</v>
      </c>
      <c r="E35" s="333" t="s">
        <v>428</v>
      </c>
      <c r="F35" s="334" t="s">
        <v>429</v>
      </c>
      <c r="G35" s="334" t="s">
        <v>430</v>
      </c>
      <c r="H35" s="334" t="s">
        <v>431</v>
      </c>
      <c r="I35" s="334" t="s">
        <v>432</v>
      </c>
      <c r="J35" s="334" t="s">
        <v>433</v>
      </c>
      <c r="K35" s="334" t="s">
        <v>434</v>
      </c>
      <c r="L35" s="334" t="s">
        <v>435</v>
      </c>
    </row>
    <row r="36" spans="1:12" ht="14.6" thickBot="1" x14ac:dyDescent="0.4">
      <c r="A36" s="168"/>
      <c r="B36" s="335" t="s">
        <v>436</v>
      </c>
      <c r="C36" s="335" t="s">
        <v>437</v>
      </c>
      <c r="D36" s="335" t="s">
        <v>438</v>
      </c>
      <c r="E36" s="335" t="s">
        <v>439</v>
      </c>
      <c r="F36" s="336"/>
      <c r="G36" s="336"/>
      <c r="H36" s="336"/>
      <c r="I36" s="336"/>
      <c r="J36" s="336"/>
      <c r="K36" s="336"/>
      <c r="L36" s="337"/>
    </row>
    <row r="37" spans="1:12" x14ac:dyDescent="0.35">
      <c r="A37" s="83" t="s">
        <v>57</v>
      </c>
      <c r="B37" s="82">
        <v>81722</v>
      </c>
      <c r="C37" s="82">
        <v>10845</v>
      </c>
      <c r="D37" s="82">
        <v>304000</v>
      </c>
      <c r="E37" s="82">
        <v>67000</v>
      </c>
      <c r="F37" s="82">
        <v>90308</v>
      </c>
      <c r="G37" s="82">
        <v>1586</v>
      </c>
      <c r="H37" s="82">
        <v>4751</v>
      </c>
      <c r="I37" s="82">
        <v>11000</v>
      </c>
      <c r="J37" s="117" t="s">
        <v>440</v>
      </c>
      <c r="K37" s="82">
        <v>81201</v>
      </c>
      <c r="L37" s="134">
        <v>652413</v>
      </c>
    </row>
    <row r="38" spans="1:12" x14ac:dyDescent="0.35">
      <c r="A38" s="83" t="s">
        <v>162</v>
      </c>
      <c r="B38" s="82">
        <v>164648</v>
      </c>
      <c r="C38" s="82">
        <v>16777</v>
      </c>
      <c r="D38" s="82">
        <v>509000</v>
      </c>
      <c r="E38" s="82">
        <v>30000</v>
      </c>
      <c r="F38" s="82">
        <v>39825</v>
      </c>
      <c r="G38" s="82">
        <v>1726</v>
      </c>
      <c r="H38" s="82">
        <v>1116</v>
      </c>
      <c r="I38" s="82">
        <v>10000</v>
      </c>
      <c r="J38" s="117">
        <v>350</v>
      </c>
      <c r="K38" s="82">
        <v>44520</v>
      </c>
      <c r="L38" s="134">
        <v>818962</v>
      </c>
    </row>
    <row r="39" spans="1:12" x14ac:dyDescent="0.35">
      <c r="A39" s="83" t="s">
        <v>223</v>
      </c>
      <c r="B39" s="82">
        <v>125412</v>
      </c>
      <c r="C39" s="82">
        <v>16904</v>
      </c>
      <c r="D39" s="82">
        <v>352000</v>
      </c>
      <c r="E39" s="82">
        <v>33000</v>
      </c>
      <c r="F39" s="82">
        <v>35359</v>
      </c>
      <c r="G39" s="117">
        <v>792</v>
      </c>
      <c r="H39" s="82">
        <v>1200</v>
      </c>
      <c r="I39" s="82">
        <v>10000</v>
      </c>
      <c r="J39" s="117">
        <v>500</v>
      </c>
      <c r="K39" s="82">
        <v>32341</v>
      </c>
      <c r="L39" s="134">
        <v>607507</v>
      </c>
    </row>
    <row r="40" spans="1:12" x14ac:dyDescent="0.35">
      <c r="A40" s="83" t="s">
        <v>224</v>
      </c>
      <c r="B40" s="82">
        <v>201255</v>
      </c>
      <c r="C40" s="82">
        <v>41768</v>
      </c>
      <c r="D40" s="82">
        <v>604000</v>
      </c>
      <c r="E40" s="82">
        <v>62000</v>
      </c>
      <c r="F40" s="82">
        <v>51641</v>
      </c>
      <c r="G40" s="82">
        <v>1138</v>
      </c>
      <c r="H40" s="82">
        <v>1468</v>
      </c>
      <c r="I40" s="82">
        <v>19000</v>
      </c>
      <c r="J40" s="117">
        <v>100</v>
      </c>
      <c r="K40" s="82">
        <v>73572</v>
      </c>
      <c r="L40" s="134">
        <v>1055943</v>
      </c>
    </row>
    <row r="41" spans="1:12" x14ac:dyDescent="0.35">
      <c r="A41" s="83" t="s">
        <v>225</v>
      </c>
      <c r="B41" s="82">
        <v>87089</v>
      </c>
      <c r="C41" s="82">
        <v>40023</v>
      </c>
      <c r="D41" s="82">
        <v>706000</v>
      </c>
      <c r="E41" s="82">
        <v>30000</v>
      </c>
      <c r="F41" s="82">
        <v>50555</v>
      </c>
      <c r="G41" s="82">
        <v>4040</v>
      </c>
      <c r="H41" s="82">
        <v>1282</v>
      </c>
      <c r="I41" s="82">
        <v>39000</v>
      </c>
      <c r="J41" s="117" t="s">
        <v>440</v>
      </c>
      <c r="K41" s="82">
        <v>85679</v>
      </c>
      <c r="L41" s="134">
        <v>1043668</v>
      </c>
    </row>
    <row r="42" spans="1:12" x14ac:dyDescent="0.35">
      <c r="A42" s="83" t="s">
        <v>226</v>
      </c>
      <c r="B42" s="82">
        <v>47026</v>
      </c>
      <c r="C42" s="82">
        <v>21018</v>
      </c>
      <c r="D42" s="82">
        <v>670000</v>
      </c>
      <c r="E42" s="82">
        <v>30000</v>
      </c>
      <c r="F42" s="82">
        <v>37372</v>
      </c>
      <c r="G42" s="82">
        <v>3295</v>
      </c>
      <c r="H42" s="117">
        <v>438</v>
      </c>
      <c r="I42" s="82">
        <v>33000</v>
      </c>
      <c r="J42" s="117" t="s">
        <v>440</v>
      </c>
      <c r="K42" s="82">
        <v>284</v>
      </c>
      <c r="L42" s="134">
        <v>842433</v>
      </c>
    </row>
    <row r="43" spans="1:12" x14ac:dyDescent="0.35">
      <c r="A43" s="83" t="s">
        <v>227</v>
      </c>
      <c r="B43" s="82">
        <v>120309</v>
      </c>
      <c r="C43" s="82">
        <v>73293</v>
      </c>
      <c r="D43" s="82">
        <v>738000</v>
      </c>
      <c r="E43" s="82">
        <v>44000</v>
      </c>
      <c r="F43" s="82">
        <v>49056</v>
      </c>
      <c r="G43" s="82">
        <v>1082</v>
      </c>
      <c r="H43" s="117">
        <v>972</v>
      </c>
      <c r="I43" s="82">
        <v>14000</v>
      </c>
      <c r="J43" s="82">
        <v>5600</v>
      </c>
      <c r="K43" s="82">
        <v>70157</v>
      </c>
      <c r="L43" s="134">
        <v>1116469</v>
      </c>
    </row>
    <row r="44" spans="1:12" x14ac:dyDescent="0.35">
      <c r="A44" s="83" t="s">
        <v>228</v>
      </c>
      <c r="B44" s="82">
        <v>85846</v>
      </c>
      <c r="C44" s="82">
        <v>25734</v>
      </c>
      <c r="D44" s="82">
        <v>126000</v>
      </c>
      <c r="E44" s="82">
        <v>16000</v>
      </c>
      <c r="F44" s="82">
        <v>15467</v>
      </c>
      <c r="G44" s="82">
        <v>1393</v>
      </c>
      <c r="H44" s="117">
        <v>431</v>
      </c>
      <c r="I44" s="82">
        <v>7000</v>
      </c>
      <c r="J44" s="82">
        <v>2750</v>
      </c>
      <c r="K44" s="82">
        <v>33877</v>
      </c>
      <c r="L44" s="134">
        <v>313498</v>
      </c>
    </row>
    <row r="45" spans="1:12" x14ac:dyDescent="0.35">
      <c r="A45" s="83" t="s">
        <v>229</v>
      </c>
      <c r="B45" s="82">
        <v>30730</v>
      </c>
      <c r="C45" s="82">
        <v>10877</v>
      </c>
      <c r="D45" s="82">
        <v>210000</v>
      </c>
      <c r="E45" s="82">
        <v>10000</v>
      </c>
      <c r="F45" s="82">
        <v>22453</v>
      </c>
      <c r="G45" s="117">
        <v>344</v>
      </c>
      <c r="H45" s="117">
        <v>388</v>
      </c>
      <c r="I45" s="82">
        <v>1000</v>
      </c>
      <c r="J45" s="82">
        <v>4050</v>
      </c>
      <c r="K45" s="82">
        <v>3267</v>
      </c>
      <c r="L45" s="134">
        <v>293110</v>
      </c>
    </row>
    <row r="46" spans="1:12" x14ac:dyDescent="0.35">
      <c r="A46" s="83" t="s">
        <v>153</v>
      </c>
      <c r="B46" s="82">
        <v>442767</v>
      </c>
      <c r="C46" s="82">
        <v>55873</v>
      </c>
      <c r="D46" s="82">
        <v>421000</v>
      </c>
      <c r="E46" s="82">
        <v>8000</v>
      </c>
      <c r="F46" s="82">
        <v>101982</v>
      </c>
      <c r="G46" s="82">
        <v>3934</v>
      </c>
      <c r="H46" s="82">
        <v>4746</v>
      </c>
      <c r="I46" s="82">
        <v>7000</v>
      </c>
      <c r="J46" s="82">
        <v>2750</v>
      </c>
      <c r="K46" s="82">
        <v>48732</v>
      </c>
      <c r="L46" s="134">
        <v>1096783</v>
      </c>
    </row>
    <row r="47" spans="1:12" x14ac:dyDescent="0.35">
      <c r="A47" s="83" t="s">
        <v>230</v>
      </c>
      <c r="B47" s="82">
        <v>108896</v>
      </c>
      <c r="C47" s="82">
        <v>16030</v>
      </c>
      <c r="D47" s="82">
        <v>293000</v>
      </c>
      <c r="E47" s="82">
        <v>19000</v>
      </c>
      <c r="F47" s="82">
        <v>38928</v>
      </c>
      <c r="G47" s="82">
        <v>1026</v>
      </c>
      <c r="H47" s="82">
        <v>1767</v>
      </c>
      <c r="I47" s="82">
        <v>22000</v>
      </c>
      <c r="J47" s="117">
        <v>600</v>
      </c>
      <c r="K47" s="82">
        <v>41457</v>
      </c>
      <c r="L47" s="134">
        <v>542704</v>
      </c>
    </row>
    <row r="48" spans="1:12" x14ac:dyDescent="0.35">
      <c r="A48" s="83" t="s">
        <v>231</v>
      </c>
      <c r="B48" s="82">
        <v>465250</v>
      </c>
      <c r="C48" s="82">
        <v>61799</v>
      </c>
      <c r="D48" s="82">
        <v>1290000</v>
      </c>
      <c r="E48" s="82">
        <v>151000</v>
      </c>
      <c r="F48" s="82">
        <v>155208</v>
      </c>
      <c r="G48" s="82">
        <v>4470</v>
      </c>
      <c r="H48" s="82">
        <v>4085</v>
      </c>
      <c r="I48" s="82">
        <v>54000</v>
      </c>
      <c r="J48" s="117">
        <v>200</v>
      </c>
      <c r="K48" s="82">
        <v>193973</v>
      </c>
      <c r="L48" s="134">
        <v>2379985</v>
      </c>
    </row>
    <row r="49" spans="1:12" x14ac:dyDescent="0.35">
      <c r="A49" s="83" t="s">
        <v>232</v>
      </c>
      <c r="B49" s="82">
        <v>106565</v>
      </c>
      <c r="C49" s="82">
        <v>7112</v>
      </c>
      <c r="D49" s="82">
        <v>1327000</v>
      </c>
      <c r="E49" s="82">
        <v>132000</v>
      </c>
      <c r="F49" s="82">
        <v>55546</v>
      </c>
      <c r="G49" s="82">
        <v>1463</v>
      </c>
      <c r="H49" s="82">
        <v>1340</v>
      </c>
      <c r="I49" s="82">
        <v>85000</v>
      </c>
      <c r="J49" s="117">
        <v>450</v>
      </c>
      <c r="K49" s="82">
        <v>35404</v>
      </c>
      <c r="L49" s="134">
        <v>1751880</v>
      </c>
    </row>
    <row r="50" spans="1:12" x14ac:dyDescent="0.35">
      <c r="A50" s="83" t="s">
        <v>211</v>
      </c>
      <c r="B50" s="82">
        <v>104300</v>
      </c>
      <c r="C50" s="82">
        <v>8866</v>
      </c>
      <c r="D50" s="82">
        <v>585000</v>
      </c>
      <c r="E50" s="82">
        <v>37000</v>
      </c>
      <c r="F50" s="82">
        <v>39301</v>
      </c>
      <c r="G50" s="82">
        <v>3450</v>
      </c>
      <c r="H50" s="117">
        <v>784</v>
      </c>
      <c r="I50" s="82">
        <v>26000</v>
      </c>
      <c r="J50" s="117">
        <v>100</v>
      </c>
      <c r="K50" s="82">
        <v>46638</v>
      </c>
      <c r="L50" s="134">
        <v>850439</v>
      </c>
    </row>
    <row r="51" spans="1:12" x14ac:dyDescent="0.35">
      <c r="A51" s="83" t="s">
        <v>233</v>
      </c>
      <c r="B51" s="82">
        <v>101501</v>
      </c>
      <c r="C51" s="82">
        <v>6924</v>
      </c>
      <c r="D51" s="82">
        <v>341000</v>
      </c>
      <c r="E51" s="82">
        <v>11000</v>
      </c>
      <c r="F51" s="82">
        <v>26725</v>
      </c>
      <c r="G51" s="82">
        <v>1195</v>
      </c>
      <c r="H51" s="117">
        <v>800</v>
      </c>
      <c r="I51" s="82">
        <v>18000</v>
      </c>
      <c r="J51" s="117">
        <v>450</v>
      </c>
      <c r="K51" s="82">
        <v>4174</v>
      </c>
      <c r="L51" s="134">
        <v>511769</v>
      </c>
    </row>
    <row r="52" spans="1:12" x14ac:dyDescent="0.35">
      <c r="A52" s="83" t="s">
        <v>234</v>
      </c>
      <c r="B52" s="82">
        <v>59655</v>
      </c>
      <c r="C52" s="82">
        <v>11192</v>
      </c>
      <c r="D52" s="82">
        <v>1968000</v>
      </c>
      <c r="E52" s="82">
        <v>310000</v>
      </c>
      <c r="F52" s="82">
        <v>66647</v>
      </c>
      <c r="G52" s="82">
        <v>2549</v>
      </c>
      <c r="H52" s="82">
        <v>3010</v>
      </c>
      <c r="I52" s="82">
        <v>250000</v>
      </c>
      <c r="J52" s="82">
        <v>88200</v>
      </c>
      <c r="K52" s="82">
        <v>43693</v>
      </c>
      <c r="L52" s="134">
        <v>2802947</v>
      </c>
    </row>
    <row r="53" spans="1:12" x14ac:dyDescent="0.35">
      <c r="A53" s="83" t="s">
        <v>235</v>
      </c>
      <c r="B53" s="82">
        <v>66957</v>
      </c>
      <c r="C53" s="82">
        <v>5436</v>
      </c>
      <c r="D53" s="82">
        <v>1497000</v>
      </c>
      <c r="E53" s="82">
        <v>106000</v>
      </c>
      <c r="F53" s="82">
        <v>52526</v>
      </c>
      <c r="G53" s="82">
        <v>3396</v>
      </c>
      <c r="H53" s="82">
        <v>1105</v>
      </c>
      <c r="I53" s="82">
        <v>73000</v>
      </c>
      <c r="J53" s="117">
        <v>950</v>
      </c>
      <c r="K53" s="82">
        <v>6473</v>
      </c>
      <c r="L53" s="134">
        <v>1811844</v>
      </c>
    </row>
    <row r="54" spans="1:12" x14ac:dyDescent="0.35">
      <c r="A54" s="83" t="s">
        <v>236</v>
      </c>
      <c r="B54" s="82">
        <v>48395</v>
      </c>
      <c r="C54" s="82">
        <v>2066</v>
      </c>
      <c r="D54" s="82">
        <v>1671000</v>
      </c>
      <c r="E54" s="82">
        <v>191000</v>
      </c>
      <c r="F54" s="82">
        <v>53259</v>
      </c>
      <c r="G54" s="82">
        <v>2346</v>
      </c>
      <c r="H54" s="117">
        <v>756</v>
      </c>
      <c r="I54" s="82">
        <v>91000</v>
      </c>
      <c r="J54" s="117">
        <v>50</v>
      </c>
      <c r="K54" s="82">
        <v>95001</v>
      </c>
      <c r="L54" s="134">
        <v>2154874</v>
      </c>
    </row>
    <row r="55" spans="1:12" x14ac:dyDescent="0.35">
      <c r="A55" s="83" t="s">
        <v>237</v>
      </c>
      <c r="B55" s="82">
        <v>39685</v>
      </c>
      <c r="C55" s="82">
        <v>12136</v>
      </c>
      <c r="D55" s="82">
        <v>2686000</v>
      </c>
      <c r="E55" s="82">
        <v>790000</v>
      </c>
      <c r="F55" s="82">
        <v>54325</v>
      </c>
      <c r="G55" s="82">
        <v>4805</v>
      </c>
      <c r="H55" s="82">
        <v>4157</v>
      </c>
      <c r="I55" s="82">
        <v>515000</v>
      </c>
      <c r="J55" s="82">
        <v>701000</v>
      </c>
      <c r="K55" s="82">
        <v>86438</v>
      </c>
      <c r="L55" s="134">
        <v>4893542</v>
      </c>
    </row>
    <row r="56" spans="1:12" x14ac:dyDescent="0.35">
      <c r="A56" s="83" t="s">
        <v>238</v>
      </c>
      <c r="B56" s="82">
        <v>69090</v>
      </c>
      <c r="C56" s="82">
        <v>2407</v>
      </c>
      <c r="D56" s="82">
        <v>3268000</v>
      </c>
      <c r="E56" s="82">
        <v>739000</v>
      </c>
      <c r="F56" s="82">
        <v>73375</v>
      </c>
      <c r="G56" s="82">
        <v>6353</v>
      </c>
      <c r="H56" s="82">
        <v>1489</v>
      </c>
      <c r="I56" s="82">
        <v>538000</v>
      </c>
      <c r="J56" s="82">
        <v>552050</v>
      </c>
      <c r="K56" s="82">
        <v>217696</v>
      </c>
      <c r="L56" s="134">
        <v>5466460</v>
      </c>
    </row>
    <row r="57" spans="1:12" x14ac:dyDescent="0.35">
      <c r="A57" s="83" t="s">
        <v>239</v>
      </c>
      <c r="B57" s="82">
        <v>32954</v>
      </c>
      <c r="C57" s="82">
        <v>2762</v>
      </c>
      <c r="D57" s="82">
        <v>3937000</v>
      </c>
      <c r="E57" s="82">
        <v>1814000</v>
      </c>
      <c r="F57" s="82">
        <v>72366</v>
      </c>
      <c r="G57" s="82">
        <v>15645</v>
      </c>
      <c r="H57" s="82">
        <v>1581</v>
      </c>
      <c r="I57" s="82">
        <v>1135000</v>
      </c>
      <c r="J57" s="82">
        <v>1869950</v>
      </c>
      <c r="K57" s="82">
        <v>843629</v>
      </c>
      <c r="L57" s="134">
        <v>9723887</v>
      </c>
    </row>
    <row r="58" spans="1:12" ht="14.6" thickBot="1" x14ac:dyDescent="0.4">
      <c r="A58" s="179" t="s">
        <v>3</v>
      </c>
      <c r="B58" s="85">
        <v>2590052</v>
      </c>
      <c r="C58" s="85">
        <v>449842</v>
      </c>
      <c r="D58" s="85">
        <v>23503000</v>
      </c>
      <c r="E58" s="85">
        <v>4630000</v>
      </c>
      <c r="F58" s="85">
        <v>1182224</v>
      </c>
      <c r="G58" s="85">
        <v>66027</v>
      </c>
      <c r="H58" s="85">
        <v>37665</v>
      </c>
      <c r="I58" s="85">
        <v>2958000</v>
      </c>
      <c r="J58" s="85">
        <v>3230100</v>
      </c>
      <c r="K58" s="85">
        <v>2088207</v>
      </c>
      <c r="L58" s="85">
        <v>40731117</v>
      </c>
    </row>
    <row r="59" spans="1:12" x14ac:dyDescent="0.35">
      <c r="A59" s="279" t="s">
        <v>621</v>
      </c>
    </row>
    <row r="60" spans="1:12" x14ac:dyDescent="0.35">
      <c r="A60" s="276" t="s">
        <v>441</v>
      </c>
    </row>
    <row r="61" spans="1:12" x14ac:dyDescent="0.35">
      <c r="A61" s="279" t="s">
        <v>442</v>
      </c>
    </row>
    <row r="62" spans="1:12" x14ac:dyDescent="0.35">
      <c r="A62" s="279" t="s">
        <v>443</v>
      </c>
    </row>
  </sheetData>
  <hyperlinks>
    <hyperlink ref="O5" location="Innehåll!A1" display="Till innehållsförteckning" xr:uid="{591E2413-E975-4CE5-8E6B-4FA7542C315C}"/>
  </hyperlinks>
  <pageMargins left="0.7" right="0.7" top="0.75" bottom="0.75" header="0.3" footer="0.3"/>
  <pageSetup paperSize="9" orientation="portrait"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F2084C-7778-4AA4-A82C-5A9BB83C352B}">
  <dimension ref="A1:M56"/>
  <sheetViews>
    <sheetView zoomScale="80" zoomScaleNormal="80" workbookViewId="0">
      <selection activeCell="A2" sqref="A2"/>
    </sheetView>
  </sheetViews>
  <sheetFormatPr defaultRowHeight="14.15" x14ac:dyDescent="0.35"/>
  <cols>
    <col min="1" max="1" width="10.85546875" customWidth="1"/>
    <col min="2" max="9" width="11.35546875" customWidth="1"/>
  </cols>
  <sheetData>
    <row r="1" spans="1:13" x14ac:dyDescent="0.35">
      <c r="A1" t="s">
        <v>691</v>
      </c>
    </row>
    <row r="2" spans="1:13" s="210" customFormat="1" x14ac:dyDescent="0.35">
      <c r="A2" s="243" t="s">
        <v>756</v>
      </c>
    </row>
    <row r="3" spans="1:13" s="210" customFormat="1" ht="14.6" thickBot="1" x14ac:dyDescent="0.4">
      <c r="A3" s="243"/>
    </row>
    <row r="4" spans="1:13" ht="45.45" thickBot="1" x14ac:dyDescent="0.4">
      <c r="A4" s="262" t="s">
        <v>100</v>
      </c>
      <c r="B4" s="342" t="s">
        <v>444</v>
      </c>
      <c r="C4" s="342" t="s">
        <v>445</v>
      </c>
      <c r="D4" s="342" t="s">
        <v>452</v>
      </c>
      <c r="E4" s="342" t="s">
        <v>451</v>
      </c>
      <c r="F4" s="342" t="s">
        <v>450</v>
      </c>
      <c r="G4" s="342" t="s">
        <v>446</v>
      </c>
      <c r="H4" s="342" t="s">
        <v>449</v>
      </c>
      <c r="I4" s="342" t="s">
        <v>448</v>
      </c>
      <c r="J4" s="342" t="s">
        <v>447</v>
      </c>
    </row>
    <row r="5" spans="1:13" x14ac:dyDescent="0.35">
      <c r="A5" s="263" t="s">
        <v>57</v>
      </c>
      <c r="B5" s="198">
        <v>47343</v>
      </c>
      <c r="C5" s="198">
        <v>5472</v>
      </c>
      <c r="D5" s="198">
        <v>3377</v>
      </c>
      <c r="E5" s="198">
        <v>3189</v>
      </c>
      <c r="F5" s="198">
        <v>4996</v>
      </c>
      <c r="G5" s="198">
        <v>20286</v>
      </c>
      <c r="H5" s="198">
        <v>1020</v>
      </c>
      <c r="I5" s="198">
        <v>2289</v>
      </c>
      <c r="J5" s="343">
        <v>87972</v>
      </c>
      <c r="M5" s="274" t="s">
        <v>702</v>
      </c>
    </row>
    <row r="6" spans="1:13" x14ac:dyDescent="0.35">
      <c r="A6" s="116" t="s">
        <v>162</v>
      </c>
      <c r="B6" s="82">
        <v>15527</v>
      </c>
      <c r="C6" s="82">
        <v>1282</v>
      </c>
      <c r="D6" s="82">
        <v>1482</v>
      </c>
      <c r="E6" s="117">
        <v>603</v>
      </c>
      <c r="F6" s="82">
        <v>1574</v>
      </c>
      <c r="G6" s="82">
        <v>14980</v>
      </c>
      <c r="H6" s="117">
        <v>456</v>
      </c>
      <c r="I6" s="82">
        <v>2923</v>
      </c>
      <c r="J6" s="134">
        <v>38827</v>
      </c>
    </row>
    <row r="7" spans="1:13" x14ac:dyDescent="0.35">
      <c r="A7" s="116" t="s">
        <v>223</v>
      </c>
      <c r="B7" s="82">
        <v>13618</v>
      </c>
      <c r="C7" s="117">
        <v>998</v>
      </c>
      <c r="D7" s="82">
        <v>1835</v>
      </c>
      <c r="E7" s="117">
        <v>525</v>
      </c>
      <c r="F7" s="82">
        <v>1513</v>
      </c>
      <c r="G7" s="82">
        <v>13649</v>
      </c>
      <c r="H7" s="117">
        <v>333</v>
      </c>
      <c r="I7" s="82">
        <v>2243</v>
      </c>
      <c r="J7" s="134">
        <v>34714</v>
      </c>
    </row>
    <row r="8" spans="1:13" x14ac:dyDescent="0.35">
      <c r="A8" s="116" t="s">
        <v>224</v>
      </c>
      <c r="B8" s="82">
        <v>17302</v>
      </c>
      <c r="C8" s="82">
        <v>1645</v>
      </c>
      <c r="D8" s="82">
        <v>2801</v>
      </c>
      <c r="E8" s="117">
        <v>797</v>
      </c>
      <c r="F8" s="82">
        <v>2138</v>
      </c>
      <c r="G8" s="82">
        <v>21145</v>
      </c>
      <c r="H8" s="117">
        <v>603</v>
      </c>
      <c r="I8" s="82">
        <v>4126</v>
      </c>
      <c r="J8" s="134">
        <v>50556</v>
      </c>
    </row>
    <row r="9" spans="1:13" x14ac:dyDescent="0.35">
      <c r="A9" s="116" t="s">
        <v>225</v>
      </c>
      <c r="B9" s="82">
        <v>14313</v>
      </c>
      <c r="C9" s="82">
        <v>1156</v>
      </c>
      <c r="D9" s="82">
        <v>3611</v>
      </c>
      <c r="E9" s="117">
        <v>657</v>
      </c>
      <c r="F9" s="82">
        <v>1891</v>
      </c>
      <c r="G9" s="82">
        <v>23014</v>
      </c>
      <c r="H9" s="117">
        <v>494</v>
      </c>
      <c r="I9" s="82">
        <v>3677</v>
      </c>
      <c r="J9" s="134">
        <v>48812</v>
      </c>
    </row>
    <row r="10" spans="1:13" x14ac:dyDescent="0.35">
      <c r="A10" s="116" t="s">
        <v>226</v>
      </c>
      <c r="B10" s="82">
        <v>11060</v>
      </c>
      <c r="C10" s="117">
        <v>615</v>
      </c>
      <c r="D10" s="82">
        <v>1917</v>
      </c>
      <c r="E10" s="117">
        <v>537</v>
      </c>
      <c r="F10" s="82">
        <v>1237</v>
      </c>
      <c r="G10" s="82">
        <v>17731</v>
      </c>
      <c r="H10" s="117">
        <v>356</v>
      </c>
      <c r="I10" s="82">
        <v>2750</v>
      </c>
      <c r="J10" s="134">
        <v>36202</v>
      </c>
    </row>
    <row r="11" spans="1:13" x14ac:dyDescent="0.35">
      <c r="A11" s="116" t="s">
        <v>227</v>
      </c>
      <c r="B11" s="82">
        <v>16440</v>
      </c>
      <c r="C11" s="117">
        <v>863</v>
      </c>
      <c r="D11" s="82">
        <v>2272</v>
      </c>
      <c r="E11" s="117">
        <v>512</v>
      </c>
      <c r="F11" s="82">
        <v>1810</v>
      </c>
      <c r="G11" s="82">
        <v>21508</v>
      </c>
      <c r="H11" s="117">
        <v>554</v>
      </c>
      <c r="I11" s="82">
        <v>3762</v>
      </c>
      <c r="J11" s="134">
        <v>47720</v>
      </c>
    </row>
    <row r="12" spans="1:13" x14ac:dyDescent="0.35">
      <c r="A12" s="116" t="s">
        <v>228</v>
      </c>
      <c r="B12" s="82">
        <v>6466</v>
      </c>
      <c r="C12" s="117">
        <v>208</v>
      </c>
      <c r="D12" s="117">
        <v>427</v>
      </c>
      <c r="E12" s="117">
        <v>285</v>
      </c>
      <c r="F12" s="117">
        <v>640</v>
      </c>
      <c r="G12" s="82">
        <v>5156</v>
      </c>
      <c r="H12" s="117">
        <v>93</v>
      </c>
      <c r="I12" s="82">
        <v>1682</v>
      </c>
      <c r="J12" s="134">
        <v>14958</v>
      </c>
    </row>
    <row r="13" spans="1:13" x14ac:dyDescent="0.35">
      <c r="A13" s="116" t="s">
        <v>229</v>
      </c>
      <c r="B13" s="82">
        <v>9210</v>
      </c>
      <c r="C13" s="117">
        <v>403</v>
      </c>
      <c r="D13" s="82">
        <v>1085</v>
      </c>
      <c r="E13" s="117">
        <v>321</v>
      </c>
      <c r="F13" s="117">
        <v>907</v>
      </c>
      <c r="G13" s="82">
        <v>7840</v>
      </c>
      <c r="H13" s="117">
        <v>308</v>
      </c>
      <c r="I13" s="82">
        <v>1869</v>
      </c>
      <c r="J13" s="134">
        <v>21943</v>
      </c>
    </row>
    <row r="14" spans="1:13" x14ac:dyDescent="0.35">
      <c r="A14" s="116" t="s">
        <v>153</v>
      </c>
      <c r="B14" s="82">
        <v>36632</v>
      </c>
      <c r="C14" s="82">
        <v>3262</v>
      </c>
      <c r="D14" s="82">
        <v>7472</v>
      </c>
      <c r="E14" s="82">
        <v>2134</v>
      </c>
      <c r="F14" s="82">
        <v>4929</v>
      </c>
      <c r="G14" s="82">
        <v>33966</v>
      </c>
      <c r="H14" s="82">
        <v>1238</v>
      </c>
      <c r="I14" s="82">
        <v>10339</v>
      </c>
      <c r="J14" s="134">
        <v>99973</v>
      </c>
    </row>
    <row r="15" spans="1:13" x14ac:dyDescent="0.35">
      <c r="A15" s="116" t="s">
        <v>230</v>
      </c>
      <c r="B15" s="82">
        <v>14581</v>
      </c>
      <c r="C15" s="117">
        <v>807</v>
      </c>
      <c r="D15" s="82">
        <v>1906</v>
      </c>
      <c r="E15" s="117">
        <v>542</v>
      </c>
      <c r="F15" s="82">
        <v>1719</v>
      </c>
      <c r="G15" s="82">
        <v>14147</v>
      </c>
      <c r="H15" s="117">
        <v>491</v>
      </c>
      <c r="I15" s="82">
        <v>3557</v>
      </c>
      <c r="J15" s="134">
        <v>37750</v>
      </c>
    </row>
    <row r="16" spans="1:13" x14ac:dyDescent="0.35">
      <c r="A16" s="116" t="s">
        <v>231</v>
      </c>
      <c r="B16" s="82">
        <v>58430</v>
      </c>
      <c r="C16" s="82">
        <v>4821</v>
      </c>
      <c r="D16" s="82">
        <v>9385</v>
      </c>
      <c r="E16" s="82">
        <v>3280</v>
      </c>
      <c r="F16" s="82">
        <v>7110</v>
      </c>
      <c r="G16" s="82">
        <v>53777</v>
      </c>
      <c r="H16" s="82">
        <v>1640</v>
      </c>
      <c r="I16" s="82">
        <v>12214</v>
      </c>
      <c r="J16" s="134">
        <v>150656</v>
      </c>
    </row>
    <row r="17" spans="1:10" x14ac:dyDescent="0.35">
      <c r="A17" s="116" t="s">
        <v>232</v>
      </c>
      <c r="B17" s="82">
        <v>19186</v>
      </c>
      <c r="C17" s="82">
        <v>1064</v>
      </c>
      <c r="D17" s="82">
        <v>2206</v>
      </c>
      <c r="E17" s="117">
        <v>653</v>
      </c>
      <c r="F17" s="82">
        <v>2113</v>
      </c>
      <c r="G17" s="82">
        <v>24719</v>
      </c>
      <c r="H17" s="117">
        <v>684</v>
      </c>
      <c r="I17" s="82">
        <v>3931</v>
      </c>
      <c r="J17" s="134">
        <v>54557</v>
      </c>
    </row>
    <row r="18" spans="1:10" x14ac:dyDescent="0.35">
      <c r="A18" s="116" t="s">
        <v>211</v>
      </c>
      <c r="B18" s="82">
        <v>14270</v>
      </c>
      <c r="C18" s="82">
        <v>1085</v>
      </c>
      <c r="D18" s="82">
        <v>2500</v>
      </c>
      <c r="E18" s="117">
        <v>668</v>
      </c>
      <c r="F18" s="82">
        <v>1561</v>
      </c>
      <c r="G18" s="82">
        <v>15389</v>
      </c>
      <c r="H18" s="117">
        <v>442</v>
      </c>
      <c r="I18" s="82">
        <v>2559</v>
      </c>
      <c r="J18" s="134">
        <v>38473</v>
      </c>
    </row>
    <row r="19" spans="1:10" x14ac:dyDescent="0.35">
      <c r="A19" s="116" t="s">
        <v>233</v>
      </c>
      <c r="B19" s="82">
        <v>9173</v>
      </c>
      <c r="C19" s="82">
        <v>1030</v>
      </c>
      <c r="D19" s="82">
        <v>1759</v>
      </c>
      <c r="E19" s="117">
        <v>684</v>
      </c>
      <c r="F19" s="82">
        <v>1255</v>
      </c>
      <c r="G19" s="82">
        <v>10405</v>
      </c>
      <c r="H19" s="117">
        <v>273</v>
      </c>
      <c r="I19" s="82">
        <v>1692</v>
      </c>
      <c r="J19" s="134">
        <v>26271</v>
      </c>
    </row>
    <row r="20" spans="1:10" x14ac:dyDescent="0.35">
      <c r="A20" s="116" t="s">
        <v>234</v>
      </c>
      <c r="B20" s="82">
        <v>24568</v>
      </c>
      <c r="C20" s="82">
        <v>1201</v>
      </c>
      <c r="D20" s="82">
        <v>2485</v>
      </c>
      <c r="E20" s="117">
        <v>909</v>
      </c>
      <c r="F20" s="82">
        <v>2070</v>
      </c>
      <c r="G20" s="82">
        <v>30406</v>
      </c>
      <c r="H20" s="117">
        <v>700</v>
      </c>
      <c r="I20" s="82">
        <v>3001</v>
      </c>
      <c r="J20" s="134">
        <v>65341</v>
      </c>
    </row>
    <row r="21" spans="1:10" x14ac:dyDescent="0.35">
      <c r="A21" s="116" t="s">
        <v>235</v>
      </c>
      <c r="B21" s="82">
        <v>16980</v>
      </c>
      <c r="C21" s="82">
        <v>1138</v>
      </c>
      <c r="D21" s="82">
        <v>2819</v>
      </c>
      <c r="E21" s="117">
        <v>785</v>
      </c>
      <c r="F21" s="82">
        <v>1853</v>
      </c>
      <c r="G21" s="82">
        <v>25106</v>
      </c>
      <c r="H21" s="117">
        <v>542</v>
      </c>
      <c r="I21" s="82">
        <v>2456</v>
      </c>
      <c r="J21" s="134">
        <v>51678</v>
      </c>
    </row>
    <row r="22" spans="1:10" x14ac:dyDescent="0.35">
      <c r="A22" s="116" t="s">
        <v>236</v>
      </c>
      <c r="B22" s="82">
        <v>16163</v>
      </c>
      <c r="C22" s="82">
        <v>1107</v>
      </c>
      <c r="D22" s="82">
        <v>2033</v>
      </c>
      <c r="E22" s="117">
        <v>686</v>
      </c>
      <c r="F22" s="82">
        <v>1869</v>
      </c>
      <c r="G22" s="82">
        <v>25786</v>
      </c>
      <c r="H22" s="117">
        <v>705</v>
      </c>
      <c r="I22" s="82">
        <v>2731</v>
      </c>
      <c r="J22" s="134">
        <v>51080</v>
      </c>
    </row>
    <row r="23" spans="1:10" x14ac:dyDescent="0.35">
      <c r="A23" s="116" t="s">
        <v>237</v>
      </c>
      <c r="B23" s="82">
        <v>12249</v>
      </c>
      <c r="C23" s="117">
        <v>671</v>
      </c>
      <c r="D23" s="117">
        <v>980</v>
      </c>
      <c r="E23" s="117">
        <v>666</v>
      </c>
      <c r="F23" s="82">
        <v>1455</v>
      </c>
      <c r="G23" s="82">
        <v>32102</v>
      </c>
      <c r="H23" s="117">
        <v>624</v>
      </c>
      <c r="I23" s="82">
        <v>2455</v>
      </c>
      <c r="J23" s="134">
        <v>51204</v>
      </c>
    </row>
    <row r="24" spans="1:10" x14ac:dyDescent="0.35">
      <c r="A24" s="116" t="s">
        <v>238</v>
      </c>
      <c r="B24" s="82">
        <v>17051</v>
      </c>
      <c r="C24" s="82">
        <v>1117</v>
      </c>
      <c r="D24" s="82">
        <v>2289</v>
      </c>
      <c r="E24" s="117">
        <v>677</v>
      </c>
      <c r="F24" s="82">
        <v>1918</v>
      </c>
      <c r="G24" s="82">
        <v>43281</v>
      </c>
      <c r="H24" s="117">
        <v>839</v>
      </c>
      <c r="I24" s="82">
        <v>3624</v>
      </c>
      <c r="J24" s="134">
        <v>70796</v>
      </c>
    </row>
    <row r="25" spans="1:10" x14ac:dyDescent="0.35">
      <c r="A25" s="116" t="s">
        <v>239</v>
      </c>
      <c r="B25" s="82">
        <v>16721</v>
      </c>
      <c r="C25" s="82">
        <v>1031</v>
      </c>
      <c r="D25" s="82">
        <v>3398</v>
      </c>
      <c r="E25" s="82">
        <v>1024</v>
      </c>
      <c r="F25" s="82">
        <v>1884</v>
      </c>
      <c r="G25" s="82">
        <v>42504</v>
      </c>
      <c r="H25" s="82">
        <v>1374</v>
      </c>
      <c r="I25" s="82">
        <v>3029</v>
      </c>
      <c r="J25" s="134">
        <v>70965</v>
      </c>
    </row>
    <row r="26" spans="1:10" ht="14.6" thickBot="1" x14ac:dyDescent="0.4">
      <c r="A26" s="125" t="s">
        <v>3</v>
      </c>
      <c r="B26" s="85">
        <v>407283</v>
      </c>
      <c r="C26" s="85">
        <v>30977</v>
      </c>
      <c r="D26" s="85">
        <v>58039</v>
      </c>
      <c r="E26" s="85">
        <v>20134</v>
      </c>
      <c r="F26" s="85">
        <v>46442</v>
      </c>
      <c r="G26" s="85">
        <v>496898</v>
      </c>
      <c r="H26" s="85">
        <v>13769</v>
      </c>
      <c r="I26" s="85">
        <v>76908</v>
      </c>
      <c r="J26" s="85">
        <v>1150450</v>
      </c>
    </row>
    <row r="27" spans="1:10" x14ac:dyDescent="0.35">
      <c r="A27" s="312" t="s">
        <v>621</v>
      </c>
    </row>
    <row r="29" spans="1:10" s="210" customFormat="1" x14ac:dyDescent="0.35"/>
    <row r="30" spans="1:10" x14ac:dyDescent="0.35">
      <c r="A30" t="s">
        <v>758</v>
      </c>
    </row>
    <row r="31" spans="1:10" s="210" customFormat="1" x14ac:dyDescent="0.35">
      <c r="A31" s="243" t="s">
        <v>757</v>
      </c>
    </row>
    <row r="32" spans="1:10" s="210" customFormat="1" ht="14.6" thickBot="1" x14ac:dyDescent="0.4">
      <c r="A32" s="243"/>
    </row>
    <row r="33" spans="1:10" ht="45.45" thickBot="1" x14ac:dyDescent="0.4">
      <c r="A33" s="262" t="s">
        <v>100</v>
      </c>
      <c r="B33" s="342" t="s">
        <v>444</v>
      </c>
      <c r="C33" s="342" t="s">
        <v>445</v>
      </c>
      <c r="D33" s="342" t="s">
        <v>452</v>
      </c>
      <c r="E33" s="342" t="s">
        <v>451</v>
      </c>
      <c r="F33" s="342" t="s">
        <v>450</v>
      </c>
      <c r="G33" s="342" t="s">
        <v>446</v>
      </c>
      <c r="H33" s="342" t="s">
        <v>449</v>
      </c>
      <c r="I33" s="342" t="s">
        <v>448</v>
      </c>
      <c r="J33" s="342" t="s">
        <v>447</v>
      </c>
    </row>
    <row r="34" spans="1:10" x14ac:dyDescent="0.35">
      <c r="A34" s="263" t="s">
        <v>57</v>
      </c>
      <c r="B34" s="198">
        <v>48234</v>
      </c>
      <c r="C34" s="198">
        <v>6345</v>
      </c>
      <c r="D34" s="198">
        <v>3518</v>
      </c>
      <c r="E34" s="198">
        <v>3458</v>
      </c>
      <c r="F34" s="198">
        <v>4726</v>
      </c>
      <c r="G34" s="198">
        <v>20650</v>
      </c>
      <c r="H34" s="198">
        <v>1194</v>
      </c>
      <c r="I34" s="198">
        <v>2184</v>
      </c>
      <c r="J34" s="343">
        <v>90308</v>
      </c>
    </row>
    <row r="35" spans="1:10" x14ac:dyDescent="0.35">
      <c r="A35" s="116" t="s">
        <v>162</v>
      </c>
      <c r="B35" s="82">
        <v>15872</v>
      </c>
      <c r="C35" s="82">
        <v>1340</v>
      </c>
      <c r="D35" s="82">
        <v>1445</v>
      </c>
      <c r="E35" s="82">
        <v>768.7559</v>
      </c>
      <c r="F35" s="82">
        <v>1500</v>
      </c>
      <c r="G35" s="82">
        <v>15327</v>
      </c>
      <c r="H35" s="82">
        <v>689.99069999999995</v>
      </c>
      <c r="I35" s="82">
        <v>2881</v>
      </c>
      <c r="J35" s="134">
        <v>39825</v>
      </c>
    </row>
    <row r="36" spans="1:10" x14ac:dyDescent="0.35">
      <c r="A36" s="116" t="s">
        <v>223</v>
      </c>
      <c r="B36" s="82">
        <v>13943</v>
      </c>
      <c r="C36" s="82">
        <v>1070.5441000000001</v>
      </c>
      <c r="D36" s="82">
        <v>1891</v>
      </c>
      <c r="E36" s="82">
        <v>627.42139999999995</v>
      </c>
      <c r="F36" s="82">
        <v>1430</v>
      </c>
      <c r="G36" s="82">
        <v>13802</v>
      </c>
      <c r="H36" s="82">
        <v>398.13189999999997</v>
      </c>
      <c r="I36" s="82">
        <v>2197</v>
      </c>
      <c r="J36" s="134">
        <v>35359</v>
      </c>
    </row>
    <row r="37" spans="1:10" x14ac:dyDescent="0.35">
      <c r="A37" s="116" t="s">
        <v>224</v>
      </c>
      <c r="B37" s="82">
        <v>17727</v>
      </c>
      <c r="C37" s="82">
        <v>1749</v>
      </c>
      <c r="D37" s="82">
        <v>2667</v>
      </c>
      <c r="E37" s="82">
        <v>976.36839999999995</v>
      </c>
      <c r="F37" s="82">
        <v>2067</v>
      </c>
      <c r="G37" s="82">
        <v>21685</v>
      </c>
      <c r="H37" s="82">
        <v>730.14980000000003</v>
      </c>
      <c r="I37" s="82">
        <v>4040</v>
      </c>
      <c r="J37" s="134">
        <v>51641</v>
      </c>
    </row>
    <row r="38" spans="1:10" x14ac:dyDescent="0.35">
      <c r="A38" s="116" t="s">
        <v>225</v>
      </c>
      <c r="B38" s="82">
        <v>14641</v>
      </c>
      <c r="C38" s="82">
        <v>1218</v>
      </c>
      <c r="D38" s="82">
        <v>3941</v>
      </c>
      <c r="E38" s="82">
        <v>767.54340000000002</v>
      </c>
      <c r="F38" s="82">
        <v>1930</v>
      </c>
      <c r="G38" s="82">
        <v>23771</v>
      </c>
      <c r="H38" s="82">
        <v>681.30119999999999</v>
      </c>
      <c r="I38" s="82">
        <v>3605</v>
      </c>
      <c r="J38" s="134">
        <v>50555</v>
      </c>
    </row>
    <row r="39" spans="1:10" x14ac:dyDescent="0.35">
      <c r="A39" s="116" t="s">
        <v>226</v>
      </c>
      <c r="B39" s="82">
        <v>11289</v>
      </c>
      <c r="C39" s="82">
        <v>700.03089999999997</v>
      </c>
      <c r="D39" s="82">
        <v>2004</v>
      </c>
      <c r="E39" s="82">
        <v>550.16250000000002</v>
      </c>
      <c r="F39" s="82">
        <v>1213</v>
      </c>
      <c r="G39" s="82">
        <v>18517</v>
      </c>
      <c r="H39" s="82">
        <v>427.13080000000002</v>
      </c>
      <c r="I39" s="82">
        <v>2673</v>
      </c>
      <c r="J39" s="134">
        <v>37372</v>
      </c>
    </row>
    <row r="40" spans="1:10" x14ac:dyDescent="0.35">
      <c r="A40" s="116" t="s">
        <v>227</v>
      </c>
      <c r="B40" s="82">
        <v>16771</v>
      </c>
      <c r="C40" s="82">
        <v>886.19209999999998</v>
      </c>
      <c r="D40" s="82">
        <v>2449</v>
      </c>
      <c r="E40" s="82">
        <v>738.66179999999997</v>
      </c>
      <c r="F40" s="82">
        <v>1715</v>
      </c>
      <c r="G40" s="82">
        <v>22114</v>
      </c>
      <c r="H40" s="82">
        <v>706.79020000000003</v>
      </c>
      <c r="I40" s="82">
        <v>3677</v>
      </c>
      <c r="J40" s="134">
        <v>49056</v>
      </c>
    </row>
    <row r="41" spans="1:10" x14ac:dyDescent="0.35">
      <c r="A41" s="116" t="s">
        <v>228</v>
      </c>
      <c r="B41" s="82">
        <v>6702</v>
      </c>
      <c r="C41" s="82">
        <v>236.00399999999999</v>
      </c>
      <c r="D41" s="82">
        <v>501.29910000000001</v>
      </c>
      <c r="E41" s="82">
        <v>393.52019999999999</v>
      </c>
      <c r="F41" s="82">
        <v>518.80999999999995</v>
      </c>
      <c r="G41" s="82">
        <v>5312</v>
      </c>
      <c r="H41" s="82">
        <v>185.40729999999999</v>
      </c>
      <c r="I41" s="82">
        <v>1618</v>
      </c>
      <c r="J41" s="134">
        <v>15467</v>
      </c>
    </row>
    <row r="42" spans="1:10" x14ac:dyDescent="0.35">
      <c r="A42" s="116" t="s">
        <v>229</v>
      </c>
      <c r="B42" s="82">
        <v>9386</v>
      </c>
      <c r="C42" s="82">
        <v>422.61529999999999</v>
      </c>
      <c r="D42" s="82">
        <v>1171</v>
      </c>
      <c r="E42" s="82">
        <v>376.5308</v>
      </c>
      <c r="F42" s="82">
        <v>885.36540000000002</v>
      </c>
      <c r="G42" s="82">
        <v>8125</v>
      </c>
      <c r="H42" s="82">
        <v>320.0575</v>
      </c>
      <c r="I42" s="82">
        <v>1767</v>
      </c>
      <c r="J42" s="134">
        <v>22453</v>
      </c>
    </row>
    <row r="43" spans="1:10" x14ac:dyDescent="0.35">
      <c r="A43" s="116" t="s">
        <v>153</v>
      </c>
      <c r="B43" s="82">
        <v>37491</v>
      </c>
      <c r="C43" s="82">
        <v>3579</v>
      </c>
      <c r="D43" s="82">
        <v>7430</v>
      </c>
      <c r="E43" s="82">
        <v>2652</v>
      </c>
      <c r="F43" s="82">
        <v>4763</v>
      </c>
      <c r="G43" s="82">
        <v>34502</v>
      </c>
      <c r="H43" s="82">
        <v>1547</v>
      </c>
      <c r="I43" s="82">
        <v>10018</v>
      </c>
      <c r="J43" s="134">
        <v>101982</v>
      </c>
    </row>
    <row r="44" spans="1:10" x14ac:dyDescent="0.35">
      <c r="A44" s="116" t="s">
        <v>230</v>
      </c>
      <c r="B44" s="82">
        <v>14941</v>
      </c>
      <c r="C44" s="82">
        <v>858.37440000000004</v>
      </c>
      <c r="D44" s="82">
        <v>2140</v>
      </c>
      <c r="E44" s="82">
        <v>713.31600000000003</v>
      </c>
      <c r="F44" s="82">
        <v>1652</v>
      </c>
      <c r="G44" s="82">
        <v>14570</v>
      </c>
      <c r="H44" s="82">
        <v>549.46389999999997</v>
      </c>
      <c r="I44" s="82">
        <v>3502</v>
      </c>
      <c r="J44" s="134">
        <v>38928</v>
      </c>
    </row>
    <row r="45" spans="1:10" x14ac:dyDescent="0.35">
      <c r="A45" s="116" t="s">
        <v>231</v>
      </c>
      <c r="B45" s="82">
        <v>59641</v>
      </c>
      <c r="C45" s="82">
        <v>5138</v>
      </c>
      <c r="D45" s="82">
        <v>10163</v>
      </c>
      <c r="E45" s="82">
        <v>4046</v>
      </c>
      <c r="F45" s="82">
        <v>7056</v>
      </c>
      <c r="G45" s="82">
        <v>55292</v>
      </c>
      <c r="H45" s="82">
        <v>1833</v>
      </c>
      <c r="I45" s="82">
        <v>12040</v>
      </c>
      <c r="J45" s="134">
        <v>155208</v>
      </c>
    </row>
    <row r="46" spans="1:10" x14ac:dyDescent="0.35">
      <c r="A46" s="116" t="s">
        <v>232</v>
      </c>
      <c r="B46" s="82">
        <v>19717</v>
      </c>
      <c r="C46" s="82">
        <v>1127</v>
      </c>
      <c r="D46" s="82">
        <v>2405</v>
      </c>
      <c r="E46" s="82">
        <v>872.01009999999997</v>
      </c>
      <c r="F46" s="82">
        <v>1707</v>
      </c>
      <c r="G46" s="82">
        <v>25060</v>
      </c>
      <c r="H46" s="82">
        <v>770.28949999999998</v>
      </c>
      <c r="I46" s="82">
        <v>3887</v>
      </c>
      <c r="J46" s="134">
        <v>55546</v>
      </c>
    </row>
    <row r="47" spans="1:10" x14ac:dyDescent="0.35">
      <c r="A47" s="116" t="s">
        <v>211</v>
      </c>
      <c r="B47" s="82">
        <v>14591</v>
      </c>
      <c r="C47" s="82">
        <v>1153</v>
      </c>
      <c r="D47" s="82">
        <v>2488</v>
      </c>
      <c r="E47" s="82">
        <v>790.68859999999995</v>
      </c>
      <c r="F47" s="82">
        <v>1498</v>
      </c>
      <c r="G47" s="82">
        <v>15693</v>
      </c>
      <c r="H47" s="82">
        <v>571.70339999999999</v>
      </c>
      <c r="I47" s="82">
        <v>2517</v>
      </c>
      <c r="J47" s="134">
        <v>39301</v>
      </c>
    </row>
    <row r="48" spans="1:10" x14ac:dyDescent="0.35">
      <c r="A48" s="116" t="s">
        <v>233</v>
      </c>
      <c r="B48" s="82">
        <v>9335</v>
      </c>
      <c r="C48" s="82">
        <v>1072</v>
      </c>
      <c r="D48" s="82">
        <v>1960</v>
      </c>
      <c r="E48" s="82">
        <v>809.22950000000003</v>
      </c>
      <c r="F48" s="82">
        <v>1178</v>
      </c>
      <c r="G48" s="82">
        <v>10343</v>
      </c>
      <c r="H48" s="82">
        <v>372.9418</v>
      </c>
      <c r="I48" s="82">
        <v>1655</v>
      </c>
      <c r="J48" s="134">
        <v>26725</v>
      </c>
    </row>
    <row r="49" spans="1:10" x14ac:dyDescent="0.35">
      <c r="A49" s="116" t="s">
        <v>234</v>
      </c>
      <c r="B49" s="82">
        <v>25193</v>
      </c>
      <c r="C49" s="82">
        <v>1256</v>
      </c>
      <c r="D49" s="82">
        <v>2644</v>
      </c>
      <c r="E49" s="82">
        <v>1061.8181999999999</v>
      </c>
      <c r="F49" s="82">
        <v>1796</v>
      </c>
      <c r="G49" s="82">
        <v>30993</v>
      </c>
      <c r="H49" s="82">
        <v>803.24450000000002</v>
      </c>
      <c r="I49" s="82">
        <v>2900</v>
      </c>
      <c r="J49" s="134">
        <v>66647</v>
      </c>
    </row>
    <row r="50" spans="1:10" x14ac:dyDescent="0.35">
      <c r="A50" s="116" t="s">
        <v>235</v>
      </c>
      <c r="B50" s="82">
        <v>17289</v>
      </c>
      <c r="C50" s="82">
        <v>1194</v>
      </c>
      <c r="D50" s="82">
        <v>2441</v>
      </c>
      <c r="E50" s="82">
        <v>1012.3823</v>
      </c>
      <c r="F50" s="82">
        <v>1699</v>
      </c>
      <c r="G50" s="82">
        <v>25757</v>
      </c>
      <c r="H50" s="82">
        <v>649.94119999999998</v>
      </c>
      <c r="I50" s="82">
        <v>2483</v>
      </c>
      <c r="J50" s="134">
        <v>52526</v>
      </c>
    </row>
    <row r="51" spans="1:10" x14ac:dyDescent="0.35">
      <c r="A51" s="116" t="s">
        <v>236</v>
      </c>
      <c r="B51" s="82">
        <v>16469</v>
      </c>
      <c r="C51" s="82">
        <v>1127</v>
      </c>
      <c r="D51" s="82">
        <v>2358</v>
      </c>
      <c r="E51" s="82">
        <v>752.05460000000005</v>
      </c>
      <c r="F51" s="82">
        <v>1687</v>
      </c>
      <c r="G51" s="82">
        <v>27357</v>
      </c>
      <c r="H51" s="82">
        <v>768.16420000000005</v>
      </c>
      <c r="I51" s="82">
        <v>2742</v>
      </c>
      <c r="J51" s="134">
        <v>53259</v>
      </c>
    </row>
    <row r="52" spans="1:10" x14ac:dyDescent="0.35">
      <c r="A52" s="116" t="s">
        <v>237</v>
      </c>
      <c r="B52" s="82">
        <v>12709</v>
      </c>
      <c r="C52" s="82">
        <v>687.78840000000002</v>
      </c>
      <c r="D52" s="82">
        <v>1066.8834999999999</v>
      </c>
      <c r="E52" s="82">
        <v>886.00789999999995</v>
      </c>
      <c r="F52" s="82">
        <v>1271</v>
      </c>
      <c r="G52" s="82">
        <v>34536</v>
      </c>
      <c r="H52" s="82">
        <v>702.61159999999995</v>
      </c>
      <c r="I52" s="82">
        <v>2466</v>
      </c>
      <c r="J52" s="134">
        <v>54325</v>
      </c>
    </row>
    <row r="53" spans="1:10" x14ac:dyDescent="0.35">
      <c r="A53" s="116" t="s">
        <v>238</v>
      </c>
      <c r="B53" s="82">
        <v>17579</v>
      </c>
      <c r="C53" s="82">
        <v>1190</v>
      </c>
      <c r="D53" s="82">
        <v>2167</v>
      </c>
      <c r="E53" s="82">
        <v>784.39840000000004</v>
      </c>
      <c r="F53" s="82">
        <v>1695</v>
      </c>
      <c r="G53" s="82">
        <v>45373</v>
      </c>
      <c r="H53" s="82">
        <v>1011.712</v>
      </c>
      <c r="I53" s="82">
        <v>3575</v>
      </c>
      <c r="J53" s="134">
        <v>73375</v>
      </c>
    </row>
    <row r="54" spans="1:10" x14ac:dyDescent="0.35">
      <c r="A54" s="116" t="s">
        <v>239</v>
      </c>
      <c r="B54" s="82">
        <v>17257</v>
      </c>
      <c r="C54" s="82">
        <v>1067</v>
      </c>
      <c r="D54" s="82">
        <v>2876</v>
      </c>
      <c r="E54" s="82">
        <v>1077</v>
      </c>
      <c r="F54" s="82">
        <v>1626</v>
      </c>
      <c r="G54" s="82">
        <v>44649</v>
      </c>
      <c r="H54" s="82">
        <v>1485</v>
      </c>
      <c r="I54" s="82">
        <v>2330</v>
      </c>
      <c r="J54" s="134">
        <v>72366</v>
      </c>
    </row>
    <row r="55" spans="1:10" ht="14.6" thickBot="1" x14ac:dyDescent="0.4">
      <c r="A55" s="125" t="s">
        <v>3</v>
      </c>
      <c r="B55" s="85">
        <v>416777</v>
      </c>
      <c r="C55" s="85">
        <v>33418</v>
      </c>
      <c r="D55" s="85">
        <v>59724</v>
      </c>
      <c r="E55" s="85">
        <v>24113</v>
      </c>
      <c r="F55" s="85">
        <v>43612</v>
      </c>
      <c r="G55" s="85">
        <v>513427</v>
      </c>
      <c r="H55" s="85">
        <v>16397</v>
      </c>
      <c r="I55" s="85">
        <v>74756</v>
      </c>
      <c r="J55" s="85">
        <v>1182224</v>
      </c>
    </row>
    <row r="56" spans="1:10" x14ac:dyDescent="0.35">
      <c r="A56" s="312" t="s">
        <v>621</v>
      </c>
    </row>
  </sheetData>
  <hyperlinks>
    <hyperlink ref="M5" location="Innehåll!A1" display="Till innehållsförteckning" xr:uid="{AA24259F-42EC-47A5-91A9-ED225BF3DBD7}"/>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DDD331-88E8-4DDC-B63B-45D8DAB02F9C}">
  <dimension ref="A2:M31"/>
  <sheetViews>
    <sheetView workbookViewId="0">
      <selection activeCell="A26" sqref="A26:XFD26"/>
    </sheetView>
  </sheetViews>
  <sheetFormatPr defaultRowHeight="14.15" x14ac:dyDescent="0.35"/>
  <sheetData>
    <row r="2" spans="1:13" x14ac:dyDescent="0.35">
      <c r="M2" s="274" t="s">
        <v>702</v>
      </c>
    </row>
    <row r="16" spans="1:13" x14ac:dyDescent="0.35">
      <c r="A16" s="53"/>
    </row>
    <row r="26" spans="1:1" x14ac:dyDescent="0.35">
      <c r="A26" s="275" t="s">
        <v>343</v>
      </c>
    </row>
    <row r="28" spans="1:1" x14ac:dyDescent="0.35">
      <c r="A28" t="s">
        <v>280</v>
      </c>
    </row>
    <row r="29" spans="1:1" x14ac:dyDescent="0.35">
      <c r="A29" t="s">
        <v>599</v>
      </c>
    </row>
    <row r="31" spans="1:1" x14ac:dyDescent="0.35">
      <c r="A31" s="275" t="s">
        <v>600</v>
      </c>
    </row>
  </sheetData>
  <hyperlinks>
    <hyperlink ref="M2" location="Innehåll!A1" display="Till innehållsförteckning" xr:uid="{1DC92DA7-2ACC-48FD-BEA1-4DAC36693AC9}"/>
  </hyperlinks>
  <pageMargins left="0.7" right="0.7" top="0.75" bottom="0.75" header="0.3" footer="0.3"/>
  <pageSetup paperSize="9" orientation="portrait" r:id="rId1"/>
  <drawing r:id="rId2"/>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CF1A08-39EB-43DD-AF44-7B8C8C3EF1E6}">
  <dimension ref="A1:K58"/>
  <sheetViews>
    <sheetView zoomScale="80" zoomScaleNormal="80" workbookViewId="0">
      <selection activeCell="A2" sqref="A2"/>
    </sheetView>
  </sheetViews>
  <sheetFormatPr defaultRowHeight="14.15" x14ac:dyDescent="0.35"/>
  <cols>
    <col min="1" max="1" width="10.42578125" customWidth="1"/>
    <col min="2" max="7" width="13.35546875" customWidth="1"/>
  </cols>
  <sheetData>
    <row r="1" spans="1:11" x14ac:dyDescent="0.35">
      <c r="A1" t="s">
        <v>692</v>
      </c>
    </row>
    <row r="2" spans="1:11" s="210" customFormat="1" x14ac:dyDescent="0.35">
      <c r="A2" s="243" t="s">
        <v>759</v>
      </c>
    </row>
    <row r="3" spans="1:11" s="210" customFormat="1" ht="14.6" thickBot="1" x14ac:dyDescent="0.4">
      <c r="A3" s="243"/>
    </row>
    <row r="4" spans="1:11" ht="31.3" thickBot="1" x14ac:dyDescent="0.4">
      <c r="A4" s="191" t="s">
        <v>100</v>
      </c>
      <c r="B4" s="45" t="s">
        <v>453</v>
      </c>
      <c r="C4" s="45" t="s">
        <v>454</v>
      </c>
      <c r="D4" s="45" t="s">
        <v>455</v>
      </c>
      <c r="E4" s="45" t="s">
        <v>456</v>
      </c>
      <c r="F4" s="45" t="s">
        <v>458</v>
      </c>
      <c r="G4" s="45" t="s">
        <v>457</v>
      </c>
      <c r="H4" s="45" t="s">
        <v>3</v>
      </c>
    </row>
    <row r="5" spans="1:11" x14ac:dyDescent="0.35">
      <c r="A5" s="116" t="s">
        <v>57</v>
      </c>
      <c r="B5" s="82">
        <v>375582</v>
      </c>
      <c r="C5" s="82">
        <v>6759</v>
      </c>
      <c r="D5" s="82">
        <v>13770</v>
      </c>
      <c r="E5" s="82">
        <v>7653</v>
      </c>
      <c r="F5" s="82">
        <v>365881</v>
      </c>
      <c r="G5" s="82">
        <v>11139</v>
      </c>
      <c r="H5" s="134">
        <v>780784</v>
      </c>
    </row>
    <row r="6" spans="1:11" x14ac:dyDescent="0.35">
      <c r="A6" s="116" t="s">
        <v>162</v>
      </c>
      <c r="B6" s="82">
        <v>101178</v>
      </c>
      <c r="C6" s="82">
        <v>2126</v>
      </c>
      <c r="D6" s="82">
        <v>3824</v>
      </c>
      <c r="E6" s="82">
        <v>1515</v>
      </c>
      <c r="F6" s="82">
        <v>147568</v>
      </c>
      <c r="G6" s="82">
        <v>2163</v>
      </c>
      <c r="H6" s="134">
        <v>258374</v>
      </c>
      <c r="K6" s="274" t="s">
        <v>702</v>
      </c>
    </row>
    <row r="7" spans="1:11" x14ac:dyDescent="0.35">
      <c r="A7" s="116" t="s">
        <v>223</v>
      </c>
      <c r="B7" s="82">
        <v>93142</v>
      </c>
      <c r="C7" s="82">
        <v>1849</v>
      </c>
      <c r="D7" s="82">
        <v>2994</v>
      </c>
      <c r="E7" s="82">
        <v>1188</v>
      </c>
      <c r="F7" s="82">
        <v>118501</v>
      </c>
      <c r="G7" s="117">
        <v>983</v>
      </c>
      <c r="H7" s="134">
        <v>218657</v>
      </c>
    </row>
    <row r="8" spans="1:11" x14ac:dyDescent="0.35">
      <c r="A8" s="116" t="s">
        <v>224</v>
      </c>
      <c r="B8" s="82">
        <v>128666</v>
      </c>
      <c r="C8" s="82">
        <v>3581</v>
      </c>
      <c r="D8" s="82">
        <v>5810</v>
      </c>
      <c r="E8" s="82">
        <v>2335</v>
      </c>
      <c r="F8" s="82">
        <v>206162</v>
      </c>
      <c r="G8" s="82">
        <v>2841</v>
      </c>
      <c r="H8" s="134">
        <v>349395</v>
      </c>
    </row>
    <row r="9" spans="1:11" x14ac:dyDescent="0.35">
      <c r="A9" s="116" t="s">
        <v>225</v>
      </c>
      <c r="B9" s="82">
        <v>111622</v>
      </c>
      <c r="C9" s="82">
        <v>5186</v>
      </c>
      <c r="D9" s="82">
        <v>6064</v>
      </c>
      <c r="E9" s="82">
        <v>2186</v>
      </c>
      <c r="F9" s="82">
        <v>175986</v>
      </c>
      <c r="G9" s="82">
        <v>10459</v>
      </c>
      <c r="H9" s="134">
        <v>311503</v>
      </c>
    </row>
    <row r="10" spans="1:11" x14ac:dyDescent="0.35">
      <c r="A10" s="116" t="s">
        <v>226</v>
      </c>
      <c r="B10" s="82">
        <v>70307</v>
      </c>
      <c r="C10" s="82">
        <v>2222</v>
      </c>
      <c r="D10" s="82">
        <v>2704</v>
      </c>
      <c r="E10" s="82">
        <v>1367</v>
      </c>
      <c r="F10" s="82">
        <v>118256</v>
      </c>
      <c r="G10" s="117">
        <v>865</v>
      </c>
      <c r="H10" s="134">
        <v>195721</v>
      </c>
    </row>
    <row r="11" spans="1:11" x14ac:dyDescent="0.35">
      <c r="A11" s="116" t="s">
        <v>227</v>
      </c>
      <c r="B11" s="82">
        <v>112701</v>
      </c>
      <c r="C11" s="82">
        <v>3513</v>
      </c>
      <c r="D11" s="82">
        <v>4574</v>
      </c>
      <c r="E11" s="82">
        <v>1898</v>
      </c>
      <c r="F11" s="82">
        <v>182502</v>
      </c>
      <c r="G11" s="82">
        <v>1882</v>
      </c>
      <c r="H11" s="134">
        <v>307070</v>
      </c>
    </row>
    <row r="12" spans="1:11" x14ac:dyDescent="0.35">
      <c r="A12" s="116" t="s">
        <v>228</v>
      </c>
      <c r="B12" s="82">
        <v>30371</v>
      </c>
      <c r="C12" s="117">
        <v>484</v>
      </c>
      <c r="D12" s="82">
        <v>1234</v>
      </c>
      <c r="E12" s="82">
        <v>1355</v>
      </c>
      <c r="F12" s="82">
        <v>49794</v>
      </c>
      <c r="G12" s="117">
        <v>584</v>
      </c>
      <c r="H12" s="134">
        <v>83822</v>
      </c>
    </row>
    <row r="13" spans="1:11" x14ac:dyDescent="0.35">
      <c r="A13" s="116" t="s">
        <v>229</v>
      </c>
      <c r="B13" s="82">
        <v>60785</v>
      </c>
      <c r="C13" s="82">
        <v>1305</v>
      </c>
      <c r="D13" s="82">
        <v>2200</v>
      </c>
      <c r="E13" s="82">
        <v>1042</v>
      </c>
      <c r="F13" s="82">
        <v>96269</v>
      </c>
      <c r="G13" s="117">
        <v>956</v>
      </c>
      <c r="H13" s="134">
        <v>162557</v>
      </c>
    </row>
    <row r="14" spans="1:11" x14ac:dyDescent="0.35">
      <c r="A14" s="116" t="s">
        <v>153</v>
      </c>
      <c r="B14" s="82">
        <v>327001</v>
      </c>
      <c r="C14" s="82">
        <v>10938</v>
      </c>
      <c r="D14" s="82">
        <v>15547</v>
      </c>
      <c r="E14" s="82">
        <v>7420</v>
      </c>
      <c r="F14" s="82">
        <v>492313</v>
      </c>
      <c r="G14" s="82">
        <v>11721</v>
      </c>
      <c r="H14" s="134">
        <v>864940</v>
      </c>
    </row>
    <row r="15" spans="1:11" x14ac:dyDescent="0.35">
      <c r="A15" s="116" t="s">
        <v>230</v>
      </c>
      <c r="B15" s="82">
        <v>116989</v>
      </c>
      <c r="C15" s="82">
        <v>2990</v>
      </c>
      <c r="D15" s="82">
        <v>3663</v>
      </c>
      <c r="E15" s="82">
        <v>1799</v>
      </c>
      <c r="F15" s="82">
        <v>162589</v>
      </c>
      <c r="G15" s="82">
        <v>1316</v>
      </c>
      <c r="H15" s="134">
        <v>289346</v>
      </c>
    </row>
    <row r="16" spans="1:11" x14ac:dyDescent="0.35">
      <c r="A16" s="116" t="s">
        <v>231</v>
      </c>
      <c r="B16" s="82">
        <v>453412</v>
      </c>
      <c r="C16" s="82">
        <v>14003</v>
      </c>
      <c r="D16" s="82">
        <v>18498</v>
      </c>
      <c r="E16" s="82">
        <v>8565</v>
      </c>
      <c r="F16" s="82">
        <v>595507</v>
      </c>
      <c r="G16" s="82">
        <v>11450</v>
      </c>
      <c r="H16" s="134">
        <v>1101435</v>
      </c>
    </row>
    <row r="17" spans="1:8" x14ac:dyDescent="0.35">
      <c r="A17" s="116" t="s">
        <v>232</v>
      </c>
      <c r="B17" s="82">
        <v>119243</v>
      </c>
      <c r="C17" s="82">
        <v>3054</v>
      </c>
      <c r="D17" s="82">
        <v>4130</v>
      </c>
      <c r="E17" s="82">
        <v>1893</v>
      </c>
      <c r="F17" s="82">
        <v>171544</v>
      </c>
      <c r="G17" s="82">
        <v>1023</v>
      </c>
      <c r="H17" s="134">
        <v>300887</v>
      </c>
    </row>
    <row r="18" spans="1:8" x14ac:dyDescent="0.35">
      <c r="A18" s="116" t="s">
        <v>211</v>
      </c>
      <c r="B18" s="82">
        <v>91590</v>
      </c>
      <c r="C18" s="82">
        <v>2921</v>
      </c>
      <c r="D18" s="82">
        <v>3677</v>
      </c>
      <c r="E18" s="82">
        <v>1592</v>
      </c>
      <c r="F18" s="82">
        <v>138470</v>
      </c>
      <c r="G18" s="82">
        <v>1403</v>
      </c>
      <c r="H18" s="134">
        <v>239653</v>
      </c>
    </row>
    <row r="19" spans="1:8" x14ac:dyDescent="0.35">
      <c r="A19" s="116" t="s">
        <v>233</v>
      </c>
      <c r="B19" s="82">
        <v>70912</v>
      </c>
      <c r="C19" s="82">
        <v>2261</v>
      </c>
      <c r="D19" s="82">
        <v>2772</v>
      </c>
      <c r="E19" s="82">
        <v>1333</v>
      </c>
      <c r="F19" s="82">
        <v>101775</v>
      </c>
      <c r="G19" s="82">
        <v>2214</v>
      </c>
      <c r="H19" s="134">
        <v>181267</v>
      </c>
    </row>
    <row r="20" spans="1:8" x14ac:dyDescent="0.35">
      <c r="A20" s="116" t="s">
        <v>234</v>
      </c>
      <c r="B20" s="82">
        <v>158305</v>
      </c>
      <c r="C20" s="82">
        <v>3348</v>
      </c>
      <c r="D20" s="82">
        <v>5082</v>
      </c>
      <c r="E20" s="82">
        <v>2590</v>
      </c>
      <c r="F20" s="82">
        <v>261948</v>
      </c>
      <c r="G20" s="82">
        <v>2793</v>
      </c>
      <c r="H20" s="134">
        <v>434066</v>
      </c>
    </row>
    <row r="21" spans="1:8" x14ac:dyDescent="0.35">
      <c r="A21" s="116" t="s">
        <v>235</v>
      </c>
      <c r="B21" s="82">
        <v>116659</v>
      </c>
      <c r="C21" s="82">
        <v>2897</v>
      </c>
      <c r="D21" s="82">
        <v>4003</v>
      </c>
      <c r="E21" s="82">
        <v>1947</v>
      </c>
      <c r="F21" s="82">
        <v>200806</v>
      </c>
      <c r="G21" s="82">
        <v>2084</v>
      </c>
      <c r="H21" s="134">
        <v>328396</v>
      </c>
    </row>
    <row r="22" spans="1:8" x14ac:dyDescent="0.35">
      <c r="A22" s="116" t="s">
        <v>236</v>
      </c>
      <c r="B22" s="82">
        <v>111546</v>
      </c>
      <c r="C22" s="82">
        <v>2745</v>
      </c>
      <c r="D22" s="82">
        <v>4068</v>
      </c>
      <c r="E22" s="82">
        <v>1734</v>
      </c>
      <c r="F22" s="82">
        <v>168135</v>
      </c>
      <c r="G22" s="82">
        <v>2044</v>
      </c>
      <c r="H22" s="134">
        <v>290272</v>
      </c>
    </row>
    <row r="23" spans="1:8" x14ac:dyDescent="0.35">
      <c r="A23" s="116" t="s">
        <v>237</v>
      </c>
      <c r="B23" s="82">
        <v>92077</v>
      </c>
      <c r="C23" s="82">
        <v>1543</v>
      </c>
      <c r="D23" s="82">
        <v>2939</v>
      </c>
      <c r="E23" s="82">
        <v>1467</v>
      </c>
      <c r="F23" s="82">
        <v>139118</v>
      </c>
      <c r="G23" s="82">
        <v>2463</v>
      </c>
      <c r="H23" s="134">
        <v>239607</v>
      </c>
    </row>
    <row r="24" spans="1:8" x14ac:dyDescent="0.35">
      <c r="A24" s="116" t="s">
        <v>238</v>
      </c>
      <c r="B24" s="82">
        <v>121369</v>
      </c>
      <c r="C24" s="82">
        <v>2676</v>
      </c>
      <c r="D24" s="82">
        <v>3975</v>
      </c>
      <c r="E24" s="82">
        <v>1821</v>
      </c>
      <c r="F24" s="82">
        <v>195900</v>
      </c>
      <c r="G24" s="82">
        <v>2762</v>
      </c>
      <c r="H24" s="134">
        <v>328503</v>
      </c>
    </row>
    <row r="25" spans="1:8" x14ac:dyDescent="0.35">
      <c r="A25" s="116" t="s">
        <v>239</v>
      </c>
      <c r="B25" s="82">
        <v>118347</v>
      </c>
      <c r="C25" s="82">
        <v>3359</v>
      </c>
      <c r="D25" s="82">
        <v>4833</v>
      </c>
      <c r="E25" s="82">
        <v>1822</v>
      </c>
      <c r="F25" s="82">
        <v>203264</v>
      </c>
      <c r="G25" s="82">
        <v>10214</v>
      </c>
      <c r="H25" s="134">
        <v>341839</v>
      </c>
    </row>
    <row r="26" spans="1:8" ht="14.6" thickBot="1" x14ac:dyDescent="0.4">
      <c r="A26" s="125" t="s">
        <v>3</v>
      </c>
      <c r="B26" s="85">
        <v>2981804</v>
      </c>
      <c r="C26" s="85">
        <v>79760</v>
      </c>
      <c r="D26" s="85">
        <v>116361</v>
      </c>
      <c r="E26" s="85">
        <v>54522</v>
      </c>
      <c r="F26" s="85">
        <v>4292288</v>
      </c>
      <c r="G26" s="85">
        <v>83359</v>
      </c>
      <c r="H26" s="85">
        <v>7608094</v>
      </c>
    </row>
    <row r="27" spans="1:8" x14ac:dyDescent="0.35">
      <c r="A27" s="279" t="s">
        <v>760</v>
      </c>
      <c r="B27" s="190"/>
      <c r="C27" s="190"/>
      <c r="D27" s="190"/>
      <c r="E27" s="190"/>
      <c r="F27" s="190"/>
      <c r="G27" s="190"/>
      <c r="H27" s="190"/>
    </row>
    <row r="28" spans="1:8" x14ac:dyDescent="0.35">
      <c r="A28" s="279" t="s">
        <v>459</v>
      </c>
      <c r="B28" s="190"/>
      <c r="C28" s="190"/>
      <c r="D28" s="190"/>
      <c r="E28" s="190"/>
      <c r="F28" s="190"/>
      <c r="G28" s="190"/>
      <c r="H28" s="190"/>
    </row>
    <row r="29" spans="1:8" x14ac:dyDescent="0.35">
      <c r="A29" s="279" t="s">
        <v>460</v>
      </c>
      <c r="B29" s="190"/>
      <c r="C29" s="190"/>
      <c r="D29" s="190"/>
      <c r="E29" s="190"/>
      <c r="F29" s="190"/>
      <c r="G29" s="190"/>
      <c r="H29" s="190"/>
    </row>
    <row r="31" spans="1:8" x14ac:dyDescent="0.35">
      <c r="A31" t="s">
        <v>693</v>
      </c>
    </row>
    <row r="32" spans="1:8" s="210" customFormat="1" ht="14.6" thickBot="1" x14ac:dyDescent="0.4">
      <c r="A32" s="243" t="s">
        <v>761</v>
      </c>
    </row>
    <row r="33" spans="1:8" ht="31.3" thickBot="1" x14ac:dyDescent="0.4">
      <c r="A33" s="65" t="s">
        <v>100</v>
      </c>
      <c r="B33" s="69" t="s">
        <v>453</v>
      </c>
      <c r="C33" s="69" t="s">
        <v>454</v>
      </c>
      <c r="D33" s="69" t="s">
        <v>455</v>
      </c>
      <c r="E33" s="69" t="s">
        <v>456</v>
      </c>
      <c r="F33" s="69" t="s">
        <v>458</v>
      </c>
      <c r="G33" s="69" t="s">
        <v>457</v>
      </c>
      <c r="H33" s="69" t="s">
        <v>3</v>
      </c>
    </row>
    <row r="34" spans="1:8" x14ac:dyDescent="0.35">
      <c r="A34" s="83" t="s">
        <v>57</v>
      </c>
      <c r="B34" s="82">
        <v>384050</v>
      </c>
      <c r="C34" s="82">
        <v>6988</v>
      </c>
      <c r="D34" s="82">
        <v>14504</v>
      </c>
      <c r="E34" s="82">
        <v>8080</v>
      </c>
      <c r="F34" s="82">
        <v>407914</v>
      </c>
      <c r="G34" s="82">
        <v>20423</v>
      </c>
      <c r="H34" s="134">
        <v>841959</v>
      </c>
    </row>
    <row r="35" spans="1:8" x14ac:dyDescent="0.35">
      <c r="A35" s="83" t="s">
        <v>162</v>
      </c>
      <c r="B35" s="82">
        <v>103100</v>
      </c>
      <c r="C35" s="82">
        <v>2125</v>
      </c>
      <c r="D35" s="82">
        <v>4052</v>
      </c>
      <c r="E35" s="82">
        <v>1628</v>
      </c>
      <c r="F35" s="82">
        <v>158117</v>
      </c>
      <c r="G35" s="82">
        <v>3434</v>
      </c>
      <c r="H35" s="134">
        <v>272456</v>
      </c>
    </row>
    <row r="36" spans="1:8" x14ac:dyDescent="0.35">
      <c r="A36" s="83" t="s">
        <v>223</v>
      </c>
      <c r="B36" s="82">
        <v>94987</v>
      </c>
      <c r="C36" s="82">
        <v>1928</v>
      </c>
      <c r="D36" s="82">
        <v>3963</v>
      </c>
      <c r="E36" s="82">
        <v>1401</v>
      </c>
      <c r="F36" s="82">
        <v>169313</v>
      </c>
      <c r="G36" s="117">
        <v>3198</v>
      </c>
      <c r="H36" s="134">
        <v>274790</v>
      </c>
    </row>
    <row r="37" spans="1:8" x14ac:dyDescent="0.35">
      <c r="A37" s="83" t="s">
        <v>224</v>
      </c>
      <c r="B37" s="82">
        <v>130174</v>
      </c>
      <c r="C37" s="82">
        <v>3395</v>
      </c>
      <c r="D37" s="82">
        <v>5779</v>
      </c>
      <c r="E37" s="82">
        <v>2749</v>
      </c>
      <c r="F37" s="82">
        <v>225632</v>
      </c>
      <c r="G37" s="82">
        <v>4637</v>
      </c>
      <c r="H37" s="134">
        <v>372366</v>
      </c>
    </row>
    <row r="38" spans="1:8" x14ac:dyDescent="0.35">
      <c r="A38" s="83" t="s">
        <v>225</v>
      </c>
      <c r="B38" s="82">
        <v>112704</v>
      </c>
      <c r="C38" s="82">
        <v>5373</v>
      </c>
      <c r="D38" s="82">
        <v>6418</v>
      </c>
      <c r="E38" s="82">
        <v>2693</v>
      </c>
      <c r="F38" s="82">
        <v>186732</v>
      </c>
      <c r="G38" s="82">
        <v>12150</v>
      </c>
      <c r="H38" s="134">
        <v>326070</v>
      </c>
    </row>
    <row r="39" spans="1:8" x14ac:dyDescent="0.35">
      <c r="A39" s="83" t="s">
        <v>226</v>
      </c>
      <c r="B39" s="82">
        <v>70554</v>
      </c>
      <c r="C39" s="82">
        <v>2279</v>
      </c>
      <c r="D39" s="82">
        <v>2941</v>
      </c>
      <c r="E39" s="82">
        <v>1473</v>
      </c>
      <c r="F39" s="82">
        <v>130770</v>
      </c>
      <c r="G39" s="117">
        <v>1436</v>
      </c>
      <c r="H39" s="134">
        <v>209453</v>
      </c>
    </row>
    <row r="40" spans="1:8" x14ac:dyDescent="0.35">
      <c r="A40" s="83" t="s">
        <v>227</v>
      </c>
      <c r="B40" s="82">
        <v>112920</v>
      </c>
      <c r="C40" s="82">
        <v>3615</v>
      </c>
      <c r="D40" s="82">
        <v>4782</v>
      </c>
      <c r="E40" s="82">
        <v>2138</v>
      </c>
      <c r="F40" s="82">
        <v>193054</v>
      </c>
      <c r="G40" s="82">
        <v>2957</v>
      </c>
      <c r="H40" s="134">
        <v>319466</v>
      </c>
    </row>
    <row r="41" spans="1:8" x14ac:dyDescent="0.35">
      <c r="A41" s="83" t="s">
        <v>228</v>
      </c>
      <c r="B41" s="82">
        <v>31126</v>
      </c>
      <c r="C41" s="117">
        <v>450</v>
      </c>
      <c r="D41" s="82">
        <v>1275</v>
      </c>
      <c r="E41" s="82">
        <v>1406</v>
      </c>
      <c r="F41" s="82">
        <v>54277</v>
      </c>
      <c r="G41" s="117">
        <v>1196</v>
      </c>
      <c r="H41" s="134">
        <v>89730</v>
      </c>
    </row>
    <row r="42" spans="1:8" x14ac:dyDescent="0.35">
      <c r="A42" s="83" t="s">
        <v>229</v>
      </c>
      <c r="B42" s="82">
        <v>60882</v>
      </c>
      <c r="C42" s="82">
        <v>1355</v>
      </c>
      <c r="D42" s="82">
        <v>2183</v>
      </c>
      <c r="E42" s="82">
        <v>1084</v>
      </c>
      <c r="F42" s="82">
        <v>101824</v>
      </c>
      <c r="G42" s="117">
        <v>1515</v>
      </c>
      <c r="H42" s="134">
        <v>168843</v>
      </c>
    </row>
    <row r="43" spans="1:8" x14ac:dyDescent="0.35">
      <c r="A43" s="83" t="s">
        <v>153</v>
      </c>
      <c r="B43" s="82">
        <v>333148</v>
      </c>
      <c r="C43" s="82">
        <v>11187</v>
      </c>
      <c r="D43" s="82">
        <v>17044</v>
      </c>
      <c r="E43" s="82">
        <v>8210</v>
      </c>
      <c r="F43" s="82">
        <v>548907</v>
      </c>
      <c r="G43" s="82">
        <v>15227</v>
      </c>
      <c r="H43" s="134">
        <v>933723</v>
      </c>
    </row>
    <row r="44" spans="1:8" x14ac:dyDescent="0.35">
      <c r="A44" s="83" t="s">
        <v>230</v>
      </c>
      <c r="B44" s="82">
        <v>119060</v>
      </c>
      <c r="C44" s="82">
        <v>3303</v>
      </c>
      <c r="D44" s="82">
        <v>4547</v>
      </c>
      <c r="E44" s="82">
        <v>2181</v>
      </c>
      <c r="F44" s="82">
        <v>198689</v>
      </c>
      <c r="G44" s="82">
        <v>3406</v>
      </c>
      <c r="H44" s="134">
        <v>331186</v>
      </c>
    </row>
    <row r="45" spans="1:8" x14ac:dyDescent="0.35">
      <c r="A45" s="83" t="s">
        <v>231</v>
      </c>
      <c r="B45" s="82">
        <v>459406</v>
      </c>
      <c r="C45" s="82">
        <v>14270</v>
      </c>
      <c r="D45" s="82">
        <v>19884</v>
      </c>
      <c r="E45" s="82">
        <v>9384</v>
      </c>
      <c r="F45" s="82">
        <v>631391</v>
      </c>
      <c r="G45" s="82">
        <v>23668</v>
      </c>
      <c r="H45" s="134">
        <v>1158003</v>
      </c>
    </row>
    <row r="46" spans="1:8" x14ac:dyDescent="0.35">
      <c r="A46" s="83" t="s">
        <v>232</v>
      </c>
      <c r="B46" s="82">
        <v>118199</v>
      </c>
      <c r="C46" s="82">
        <v>3098</v>
      </c>
      <c r="D46" s="82">
        <v>4424</v>
      </c>
      <c r="E46" s="82">
        <v>2048</v>
      </c>
      <c r="F46" s="82">
        <v>189208</v>
      </c>
      <c r="G46" s="82">
        <v>2948</v>
      </c>
      <c r="H46" s="134">
        <v>319925</v>
      </c>
    </row>
    <row r="47" spans="1:8" x14ac:dyDescent="0.35">
      <c r="A47" s="83" t="s">
        <v>211</v>
      </c>
      <c r="B47" s="82">
        <v>92669</v>
      </c>
      <c r="C47" s="82">
        <v>2978</v>
      </c>
      <c r="D47" s="82">
        <v>4022</v>
      </c>
      <c r="E47" s="82">
        <v>1765</v>
      </c>
      <c r="F47" s="82">
        <v>149042</v>
      </c>
      <c r="G47" s="82">
        <v>4619</v>
      </c>
      <c r="H47" s="134">
        <v>255095</v>
      </c>
    </row>
    <row r="48" spans="1:8" x14ac:dyDescent="0.35">
      <c r="A48" s="83" t="s">
        <v>233</v>
      </c>
      <c r="B48" s="82">
        <v>71734</v>
      </c>
      <c r="C48" s="82">
        <v>2293</v>
      </c>
      <c r="D48" s="82">
        <v>3041</v>
      </c>
      <c r="E48" s="82">
        <v>1399</v>
      </c>
      <c r="F48" s="82">
        <v>115828</v>
      </c>
      <c r="G48" s="82">
        <v>3523</v>
      </c>
      <c r="H48" s="134">
        <v>197818</v>
      </c>
    </row>
    <row r="49" spans="1:8" x14ac:dyDescent="0.35">
      <c r="A49" s="83" t="s">
        <v>234</v>
      </c>
      <c r="B49" s="82">
        <v>157932</v>
      </c>
      <c r="C49" s="82">
        <v>3382</v>
      </c>
      <c r="D49" s="82">
        <v>5277</v>
      </c>
      <c r="E49" s="82">
        <v>2770</v>
      </c>
      <c r="F49" s="82">
        <v>279932</v>
      </c>
      <c r="G49" s="82">
        <v>5358</v>
      </c>
      <c r="H49" s="134">
        <v>454651</v>
      </c>
    </row>
    <row r="50" spans="1:8" x14ac:dyDescent="0.35">
      <c r="A50" s="83" t="s">
        <v>235</v>
      </c>
      <c r="B50" s="82">
        <v>116401</v>
      </c>
      <c r="C50" s="82">
        <v>3061</v>
      </c>
      <c r="D50" s="82">
        <v>4264</v>
      </c>
      <c r="E50" s="82">
        <v>2119</v>
      </c>
      <c r="F50" s="82">
        <v>217836</v>
      </c>
      <c r="G50" s="82">
        <v>3162</v>
      </c>
      <c r="H50" s="134">
        <v>346843</v>
      </c>
    </row>
    <row r="51" spans="1:8" x14ac:dyDescent="0.35">
      <c r="A51" s="83" t="s">
        <v>236</v>
      </c>
      <c r="B51" s="82">
        <v>111370</v>
      </c>
      <c r="C51" s="82">
        <v>2759</v>
      </c>
      <c r="D51" s="82">
        <v>4157</v>
      </c>
      <c r="E51" s="82">
        <v>1920</v>
      </c>
      <c r="F51" s="82">
        <v>176798</v>
      </c>
      <c r="G51" s="82">
        <v>2775</v>
      </c>
      <c r="H51" s="134">
        <v>299779</v>
      </c>
    </row>
    <row r="52" spans="1:8" x14ac:dyDescent="0.35">
      <c r="A52" s="83" t="s">
        <v>237</v>
      </c>
      <c r="B52" s="82">
        <v>91883</v>
      </c>
      <c r="C52" s="82">
        <v>1516</v>
      </c>
      <c r="D52" s="82">
        <v>2966</v>
      </c>
      <c r="E52" s="82">
        <v>1692</v>
      </c>
      <c r="F52" s="82">
        <v>143996</v>
      </c>
      <c r="G52" s="82">
        <v>4202</v>
      </c>
      <c r="H52" s="134">
        <v>246255</v>
      </c>
    </row>
    <row r="53" spans="1:8" x14ac:dyDescent="0.35">
      <c r="A53" s="83" t="s">
        <v>238</v>
      </c>
      <c r="B53" s="82">
        <v>121679</v>
      </c>
      <c r="C53" s="82">
        <v>2742</v>
      </c>
      <c r="D53" s="82">
        <v>4143</v>
      </c>
      <c r="E53" s="82">
        <v>2005</v>
      </c>
      <c r="F53" s="82">
        <v>217545</v>
      </c>
      <c r="G53" s="82">
        <v>5926</v>
      </c>
      <c r="H53" s="134">
        <v>354040</v>
      </c>
    </row>
    <row r="54" spans="1:8" x14ac:dyDescent="0.35">
      <c r="A54" s="83" t="s">
        <v>239</v>
      </c>
      <c r="B54" s="82">
        <v>115229</v>
      </c>
      <c r="C54" s="82">
        <v>3270</v>
      </c>
      <c r="D54" s="82">
        <v>4892</v>
      </c>
      <c r="E54" s="82">
        <v>2052</v>
      </c>
      <c r="F54" s="82">
        <v>225336</v>
      </c>
      <c r="G54" s="82">
        <v>14768</v>
      </c>
      <c r="H54" s="134">
        <v>365547</v>
      </c>
    </row>
    <row r="55" spans="1:8" ht="14.6" thickBot="1" x14ac:dyDescent="0.4">
      <c r="A55" s="179" t="s">
        <v>3</v>
      </c>
      <c r="B55" s="85">
        <v>3009207</v>
      </c>
      <c r="C55" s="85">
        <v>81367</v>
      </c>
      <c r="D55" s="85">
        <v>124558</v>
      </c>
      <c r="E55" s="85">
        <v>60197</v>
      </c>
      <c r="F55" s="85">
        <v>4722141</v>
      </c>
      <c r="G55" s="85">
        <v>140528</v>
      </c>
      <c r="H55" s="85">
        <v>8137998</v>
      </c>
    </row>
    <row r="56" spans="1:8" x14ac:dyDescent="0.35">
      <c r="A56" s="279" t="s">
        <v>760</v>
      </c>
      <c r="B56" s="190"/>
      <c r="C56" s="190"/>
      <c r="D56" s="190"/>
      <c r="E56" s="190"/>
      <c r="F56" s="190"/>
      <c r="G56" s="190"/>
      <c r="H56" s="190"/>
    </row>
    <row r="57" spans="1:8" x14ac:dyDescent="0.35">
      <c r="A57" s="279" t="s">
        <v>459</v>
      </c>
      <c r="B57" s="190"/>
      <c r="C57" s="190"/>
      <c r="D57" s="190"/>
      <c r="E57" s="190"/>
      <c r="F57" s="190"/>
      <c r="G57" s="190"/>
      <c r="H57" s="190"/>
    </row>
    <row r="58" spans="1:8" x14ac:dyDescent="0.35">
      <c r="A58" s="279" t="s">
        <v>460</v>
      </c>
      <c r="B58" s="190"/>
      <c r="C58" s="190"/>
      <c r="D58" s="190"/>
      <c r="E58" s="190"/>
      <c r="F58" s="190"/>
      <c r="G58" s="190"/>
      <c r="H58" s="190"/>
    </row>
  </sheetData>
  <hyperlinks>
    <hyperlink ref="K6" location="Innehåll!A1" display="Till innehållsförteckning" xr:uid="{4D092F9F-D775-481A-A7DB-D0FB1C921145}"/>
  </hyperlinks>
  <pageMargins left="0.7" right="0.7" top="0.75" bottom="0.75" header="0.3" footer="0.3"/>
  <pageSetup paperSize="9" orientation="portrait"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144AC2-A872-4E2A-B8D1-527E2BD4A36E}">
  <dimension ref="A1:P58"/>
  <sheetViews>
    <sheetView zoomScale="80" zoomScaleNormal="80" workbookViewId="0">
      <selection activeCell="O40" sqref="O40"/>
    </sheetView>
  </sheetViews>
  <sheetFormatPr defaultRowHeight="14.15" x14ac:dyDescent="0.35"/>
  <cols>
    <col min="1" max="1" width="10.28515625" customWidth="1"/>
    <col min="2" max="2" width="12" customWidth="1"/>
    <col min="3" max="12" width="10.42578125" customWidth="1"/>
    <col min="13" max="13" width="12.5703125" customWidth="1"/>
  </cols>
  <sheetData>
    <row r="1" spans="1:13" x14ac:dyDescent="0.35">
      <c r="A1" s="268" t="s">
        <v>1020</v>
      </c>
    </row>
    <row r="2" spans="1:13" s="210" customFormat="1" x14ac:dyDescent="0.35">
      <c r="A2" s="243" t="s">
        <v>762</v>
      </c>
    </row>
    <row r="3" spans="1:13" s="210" customFormat="1" ht="14.6" thickBot="1" x14ac:dyDescent="0.4">
      <c r="A3" s="243"/>
    </row>
    <row r="4" spans="1:13" ht="21" thickBot="1" x14ac:dyDescent="0.4">
      <c r="A4" s="344" t="s">
        <v>100</v>
      </c>
      <c r="B4" s="314" t="s">
        <v>461</v>
      </c>
      <c r="C4" s="314" t="s">
        <v>471</v>
      </c>
      <c r="D4" s="314" t="s">
        <v>462</v>
      </c>
      <c r="E4" s="314" t="s">
        <v>463</v>
      </c>
      <c r="F4" s="314" t="s">
        <v>464</v>
      </c>
      <c r="G4" s="314" t="s">
        <v>465</v>
      </c>
      <c r="H4" s="314" t="s">
        <v>466</v>
      </c>
      <c r="I4" s="314" t="s">
        <v>467</v>
      </c>
      <c r="J4" s="314" t="s">
        <v>468</v>
      </c>
      <c r="K4" s="314" t="s">
        <v>469</v>
      </c>
      <c r="L4" s="314" t="s">
        <v>470</v>
      </c>
      <c r="M4" s="305" t="s">
        <v>472</v>
      </c>
    </row>
    <row r="5" spans="1:13" x14ac:dyDescent="0.35">
      <c r="A5" s="116" t="s">
        <v>57</v>
      </c>
      <c r="B5" s="82">
        <v>44629</v>
      </c>
      <c r="C5" s="82">
        <v>24590</v>
      </c>
      <c r="D5" s="82">
        <v>24329</v>
      </c>
      <c r="E5" s="82">
        <v>28550</v>
      </c>
      <c r="F5" s="82">
        <v>58156</v>
      </c>
      <c r="G5" s="82">
        <v>75057</v>
      </c>
      <c r="H5" s="82">
        <v>35263</v>
      </c>
      <c r="I5" s="82">
        <v>22926</v>
      </c>
      <c r="J5" s="82">
        <v>27959</v>
      </c>
      <c r="K5" s="82">
        <v>9468</v>
      </c>
      <c r="L5" s="82">
        <v>24655</v>
      </c>
      <c r="M5" s="82">
        <v>375582</v>
      </c>
    </row>
    <row r="6" spans="1:13" x14ac:dyDescent="0.35">
      <c r="A6" s="116" t="s">
        <v>162</v>
      </c>
      <c r="B6" s="82">
        <v>19402</v>
      </c>
      <c r="C6" s="82">
        <v>4308</v>
      </c>
      <c r="D6" s="82">
        <v>4453</v>
      </c>
      <c r="E6" s="82">
        <v>4957</v>
      </c>
      <c r="F6" s="82">
        <v>11781</v>
      </c>
      <c r="G6" s="82">
        <v>18840</v>
      </c>
      <c r="H6" s="82">
        <v>9414</v>
      </c>
      <c r="I6" s="82">
        <v>5516</v>
      </c>
      <c r="J6" s="82">
        <v>5969</v>
      </c>
      <c r="K6" s="82">
        <v>2294</v>
      </c>
      <c r="L6" s="82">
        <v>14244</v>
      </c>
      <c r="M6" s="82">
        <v>101178</v>
      </c>
    </row>
    <row r="7" spans="1:13" x14ac:dyDescent="0.35">
      <c r="A7" s="116" t="s">
        <v>223</v>
      </c>
      <c r="B7" s="82">
        <v>20605</v>
      </c>
      <c r="C7" s="82">
        <v>5207</v>
      </c>
      <c r="D7" s="82">
        <v>5454</v>
      </c>
      <c r="E7" s="82">
        <v>5715</v>
      </c>
      <c r="F7" s="82">
        <v>11239</v>
      </c>
      <c r="G7" s="82">
        <v>17278</v>
      </c>
      <c r="H7" s="82">
        <v>7076</v>
      </c>
      <c r="I7" s="82">
        <v>3652</v>
      </c>
      <c r="J7" s="82">
        <v>4511</v>
      </c>
      <c r="K7" s="82">
        <v>1143</v>
      </c>
      <c r="L7" s="82">
        <v>11262</v>
      </c>
      <c r="M7" s="82">
        <v>93142</v>
      </c>
    </row>
    <row r="8" spans="1:13" x14ac:dyDescent="0.35">
      <c r="A8" s="116" t="s">
        <v>224</v>
      </c>
      <c r="B8" s="82">
        <v>29720</v>
      </c>
      <c r="C8" s="82">
        <v>7290</v>
      </c>
      <c r="D8" s="82">
        <v>8491</v>
      </c>
      <c r="E8" s="82">
        <v>8348</v>
      </c>
      <c r="F8" s="82">
        <v>14813</v>
      </c>
      <c r="G8" s="82">
        <v>22589</v>
      </c>
      <c r="H8" s="82">
        <v>10335</v>
      </c>
      <c r="I8" s="82">
        <v>5085</v>
      </c>
      <c r="J8" s="82">
        <v>5611</v>
      </c>
      <c r="K8" s="82">
        <v>2288</v>
      </c>
      <c r="L8" s="82">
        <v>14096</v>
      </c>
      <c r="M8" s="82">
        <v>128666</v>
      </c>
    </row>
    <row r="9" spans="1:13" x14ac:dyDescent="0.35">
      <c r="A9" s="116" t="s">
        <v>225</v>
      </c>
      <c r="B9" s="82">
        <v>24813</v>
      </c>
      <c r="C9" s="82">
        <v>7482</v>
      </c>
      <c r="D9" s="82">
        <v>7982</v>
      </c>
      <c r="E9" s="82">
        <v>8757</v>
      </c>
      <c r="F9" s="82">
        <v>14459</v>
      </c>
      <c r="G9" s="82">
        <v>19492</v>
      </c>
      <c r="H9" s="82">
        <v>9117</v>
      </c>
      <c r="I9" s="82">
        <v>3692</v>
      </c>
      <c r="J9" s="82">
        <v>3978</v>
      </c>
      <c r="K9" s="82">
        <v>1496</v>
      </c>
      <c r="L9" s="82">
        <v>10354</v>
      </c>
      <c r="M9" s="82">
        <v>111622</v>
      </c>
    </row>
    <row r="10" spans="1:13" x14ac:dyDescent="0.35">
      <c r="A10" s="116" t="s">
        <v>226</v>
      </c>
      <c r="B10" s="82">
        <v>18039</v>
      </c>
      <c r="C10" s="82">
        <v>4320</v>
      </c>
      <c r="D10" s="82">
        <v>3898</v>
      </c>
      <c r="E10" s="82">
        <v>4605</v>
      </c>
      <c r="F10" s="82">
        <v>7981</v>
      </c>
      <c r="G10" s="82">
        <v>12101</v>
      </c>
      <c r="H10" s="82">
        <v>5178</v>
      </c>
      <c r="I10" s="82">
        <v>2365</v>
      </c>
      <c r="J10" s="82">
        <v>2635</v>
      </c>
      <c r="K10" s="82">
        <v>1096</v>
      </c>
      <c r="L10" s="82">
        <v>8089</v>
      </c>
      <c r="M10" s="82">
        <v>70307</v>
      </c>
    </row>
    <row r="11" spans="1:13" x14ac:dyDescent="0.35">
      <c r="A11" s="116" t="s">
        <v>227</v>
      </c>
      <c r="B11" s="82">
        <v>27115</v>
      </c>
      <c r="C11" s="82">
        <v>7184</v>
      </c>
      <c r="D11" s="82">
        <v>6430</v>
      </c>
      <c r="E11" s="82">
        <v>7908</v>
      </c>
      <c r="F11" s="82">
        <v>11673</v>
      </c>
      <c r="G11" s="82">
        <v>17382</v>
      </c>
      <c r="H11" s="82">
        <v>7867</v>
      </c>
      <c r="I11" s="82">
        <v>3703</v>
      </c>
      <c r="J11" s="82">
        <v>3569</v>
      </c>
      <c r="K11" s="82">
        <v>1506</v>
      </c>
      <c r="L11" s="82">
        <v>18364</v>
      </c>
      <c r="M11" s="82">
        <v>112701</v>
      </c>
    </row>
    <row r="12" spans="1:13" x14ac:dyDescent="0.35">
      <c r="A12" s="116" t="s">
        <v>228</v>
      </c>
      <c r="B12" s="82">
        <v>9639</v>
      </c>
      <c r="C12" s="82">
        <v>1818</v>
      </c>
      <c r="D12" s="82">
        <v>1586</v>
      </c>
      <c r="E12" s="82">
        <v>1526</v>
      </c>
      <c r="F12" s="82">
        <v>2678</v>
      </c>
      <c r="G12" s="82">
        <v>3436</v>
      </c>
      <c r="H12" s="82">
        <v>2671</v>
      </c>
      <c r="I12" s="82">
        <v>1355</v>
      </c>
      <c r="J12" s="82">
        <v>1878</v>
      </c>
      <c r="K12" s="117">
        <v>847</v>
      </c>
      <c r="L12" s="82">
        <v>2937</v>
      </c>
      <c r="M12" s="82">
        <v>30371</v>
      </c>
    </row>
    <row r="13" spans="1:13" x14ac:dyDescent="0.35">
      <c r="A13" s="116" t="s">
        <v>229</v>
      </c>
      <c r="B13" s="82">
        <v>14904</v>
      </c>
      <c r="C13" s="82">
        <v>4687</v>
      </c>
      <c r="D13" s="82">
        <v>3818</v>
      </c>
      <c r="E13" s="82">
        <v>3902</v>
      </c>
      <c r="F13" s="82">
        <v>8492</v>
      </c>
      <c r="G13" s="82">
        <v>9723</v>
      </c>
      <c r="H13" s="82">
        <v>4408</v>
      </c>
      <c r="I13" s="82">
        <v>1857</v>
      </c>
      <c r="J13" s="82">
        <v>2218</v>
      </c>
      <c r="K13" s="117">
        <v>667</v>
      </c>
      <c r="L13" s="82">
        <v>6109</v>
      </c>
      <c r="M13" s="82">
        <v>60785</v>
      </c>
    </row>
    <row r="14" spans="1:13" x14ac:dyDescent="0.35">
      <c r="A14" s="116" t="s">
        <v>153</v>
      </c>
      <c r="B14" s="82">
        <v>73530</v>
      </c>
      <c r="C14" s="82">
        <v>19532</v>
      </c>
      <c r="D14" s="82">
        <v>16654</v>
      </c>
      <c r="E14" s="82">
        <v>19149</v>
      </c>
      <c r="F14" s="82">
        <v>41022</v>
      </c>
      <c r="G14" s="82">
        <v>59338</v>
      </c>
      <c r="H14" s="82">
        <v>26407</v>
      </c>
      <c r="I14" s="82">
        <v>15379</v>
      </c>
      <c r="J14" s="82">
        <v>20931</v>
      </c>
      <c r="K14" s="82">
        <v>6390</v>
      </c>
      <c r="L14" s="82">
        <v>28669</v>
      </c>
      <c r="M14" s="82">
        <v>327001</v>
      </c>
    </row>
    <row r="15" spans="1:13" x14ac:dyDescent="0.35">
      <c r="A15" s="116" t="s">
        <v>230</v>
      </c>
      <c r="B15" s="82">
        <v>15232</v>
      </c>
      <c r="C15" s="82">
        <v>7152</v>
      </c>
      <c r="D15" s="82">
        <v>6414</v>
      </c>
      <c r="E15" s="82">
        <v>9080</v>
      </c>
      <c r="F15" s="82">
        <v>17277</v>
      </c>
      <c r="G15" s="82">
        <v>19979</v>
      </c>
      <c r="H15" s="82">
        <v>10412</v>
      </c>
      <c r="I15" s="82">
        <v>6593</v>
      </c>
      <c r="J15" s="82">
        <v>7957</v>
      </c>
      <c r="K15" s="82">
        <v>3121</v>
      </c>
      <c r="L15" s="82">
        <v>13772</v>
      </c>
      <c r="M15" s="82">
        <v>116989</v>
      </c>
    </row>
    <row r="16" spans="1:13" x14ac:dyDescent="0.35">
      <c r="A16" s="116" t="s">
        <v>231</v>
      </c>
      <c r="B16" s="82">
        <v>90846</v>
      </c>
      <c r="C16" s="82">
        <v>31855</v>
      </c>
      <c r="D16" s="82">
        <v>29937</v>
      </c>
      <c r="E16" s="82">
        <v>34775</v>
      </c>
      <c r="F16" s="82">
        <v>59951</v>
      </c>
      <c r="G16" s="82">
        <v>79054</v>
      </c>
      <c r="H16" s="82">
        <v>39054</v>
      </c>
      <c r="I16" s="82">
        <v>21445</v>
      </c>
      <c r="J16" s="82">
        <v>22928</v>
      </c>
      <c r="K16" s="82">
        <v>8287</v>
      </c>
      <c r="L16" s="82">
        <v>35280</v>
      </c>
      <c r="M16" s="82">
        <v>453412</v>
      </c>
    </row>
    <row r="17" spans="1:13" x14ac:dyDescent="0.35">
      <c r="A17" s="116" t="s">
        <v>232</v>
      </c>
      <c r="B17" s="82">
        <v>29834</v>
      </c>
      <c r="C17" s="82">
        <v>9685</v>
      </c>
      <c r="D17" s="82">
        <v>7853</v>
      </c>
      <c r="E17" s="82">
        <v>9545</v>
      </c>
      <c r="F17" s="82">
        <v>11245</v>
      </c>
      <c r="G17" s="82">
        <v>18226</v>
      </c>
      <c r="H17" s="82">
        <v>7943</v>
      </c>
      <c r="I17" s="82">
        <v>3676</v>
      </c>
      <c r="J17" s="82">
        <v>2930</v>
      </c>
      <c r="K17" s="82">
        <v>1188</v>
      </c>
      <c r="L17" s="82">
        <v>17118</v>
      </c>
      <c r="M17" s="82">
        <v>119243</v>
      </c>
    </row>
    <row r="18" spans="1:13" x14ac:dyDescent="0.35">
      <c r="A18" s="116" t="s">
        <v>211</v>
      </c>
      <c r="B18" s="82">
        <v>23146</v>
      </c>
      <c r="C18" s="82">
        <v>7292</v>
      </c>
      <c r="D18" s="82">
        <v>6233</v>
      </c>
      <c r="E18" s="82">
        <v>6989</v>
      </c>
      <c r="F18" s="82">
        <v>10184</v>
      </c>
      <c r="G18" s="82">
        <v>14472</v>
      </c>
      <c r="H18" s="82">
        <v>5664</v>
      </c>
      <c r="I18" s="82">
        <v>2653</v>
      </c>
      <c r="J18" s="82">
        <v>2800</v>
      </c>
      <c r="K18" s="82">
        <v>1184</v>
      </c>
      <c r="L18" s="82">
        <v>10973</v>
      </c>
      <c r="M18" s="82">
        <v>91590</v>
      </c>
    </row>
    <row r="19" spans="1:13" x14ac:dyDescent="0.35">
      <c r="A19" s="116" t="s">
        <v>233</v>
      </c>
      <c r="B19" s="82">
        <v>13177</v>
      </c>
      <c r="C19" s="82">
        <v>3956</v>
      </c>
      <c r="D19" s="82">
        <v>4461</v>
      </c>
      <c r="E19" s="82">
        <v>5434</v>
      </c>
      <c r="F19" s="82">
        <v>10872</v>
      </c>
      <c r="G19" s="82">
        <v>13389</v>
      </c>
      <c r="H19" s="82">
        <v>6760</v>
      </c>
      <c r="I19" s="82">
        <v>2929</v>
      </c>
      <c r="J19" s="82">
        <v>2298</v>
      </c>
      <c r="K19" s="117">
        <v>777</v>
      </c>
      <c r="L19" s="82">
        <v>6859</v>
      </c>
      <c r="M19" s="82">
        <v>70912</v>
      </c>
    </row>
    <row r="20" spans="1:13" x14ac:dyDescent="0.35">
      <c r="A20" s="116" t="s">
        <v>234</v>
      </c>
      <c r="B20" s="82">
        <v>33303</v>
      </c>
      <c r="C20" s="82">
        <v>8875</v>
      </c>
      <c r="D20" s="82">
        <v>7672</v>
      </c>
      <c r="E20" s="82">
        <v>12013</v>
      </c>
      <c r="F20" s="82">
        <v>14791</v>
      </c>
      <c r="G20" s="82">
        <v>22700</v>
      </c>
      <c r="H20" s="82">
        <v>13430</v>
      </c>
      <c r="I20" s="82">
        <v>5326</v>
      </c>
      <c r="J20" s="82">
        <v>4402</v>
      </c>
      <c r="K20" s="82">
        <v>1504</v>
      </c>
      <c r="L20" s="82">
        <v>34289</v>
      </c>
      <c r="M20" s="82">
        <v>158305</v>
      </c>
    </row>
    <row r="21" spans="1:13" x14ac:dyDescent="0.35">
      <c r="A21" s="116" t="s">
        <v>235</v>
      </c>
      <c r="B21" s="82">
        <v>30659</v>
      </c>
      <c r="C21" s="82">
        <v>8321</v>
      </c>
      <c r="D21" s="82">
        <v>6255</v>
      </c>
      <c r="E21" s="82">
        <v>9365</v>
      </c>
      <c r="F21" s="82">
        <v>10920</v>
      </c>
      <c r="G21" s="82">
        <v>15347</v>
      </c>
      <c r="H21" s="82">
        <v>8694</v>
      </c>
      <c r="I21" s="82">
        <v>3067</v>
      </c>
      <c r="J21" s="82">
        <v>2642</v>
      </c>
      <c r="K21" s="82">
        <v>1080</v>
      </c>
      <c r="L21" s="82">
        <v>20309</v>
      </c>
      <c r="M21" s="82">
        <v>116659</v>
      </c>
    </row>
    <row r="22" spans="1:13" x14ac:dyDescent="0.35">
      <c r="A22" s="116" t="s">
        <v>236</v>
      </c>
      <c r="B22" s="82">
        <v>20432</v>
      </c>
      <c r="C22" s="82">
        <v>8466</v>
      </c>
      <c r="D22" s="82">
        <v>6980</v>
      </c>
      <c r="E22" s="82">
        <v>9632</v>
      </c>
      <c r="F22" s="82">
        <v>11727</v>
      </c>
      <c r="G22" s="82">
        <v>14889</v>
      </c>
      <c r="H22" s="82">
        <v>7429</v>
      </c>
      <c r="I22" s="82">
        <v>3030</v>
      </c>
      <c r="J22" s="82">
        <v>2045</v>
      </c>
      <c r="K22" s="117">
        <v>725</v>
      </c>
      <c r="L22" s="82">
        <v>26191</v>
      </c>
      <c r="M22" s="82">
        <v>111546</v>
      </c>
    </row>
    <row r="23" spans="1:13" x14ac:dyDescent="0.35">
      <c r="A23" s="116" t="s">
        <v>237</v>
      </c>
      <c r="B23" s="82">
        <v>14656</v>
      </c>
      <c r="C23" s="82">
        <v>5614</v>
      </c>
      <c r="D23" s="82">
        <v>4062</v>
      </c>
      <c r="E23" s="82">
        <v>5757</v>
      </c>
      <c r="F23" s="82">
        <v>7654</v>
      </c>
      <c r="G23" s="82">
        <v>11691</v>
      </c>
      <c r="H23" s="82">
        <v>7037</v>
      </c>
      <c r="I23" s="82">
        <v>2862</v>
      </c>
      <c r="J23" s="82">
        <v>3094</v>
      </c>
      <c r="K23" s="82">
        <v>1488</v>
      </c>
      <c r="L23" s="82">
        <v>28162</v>
      </c>
      <c r="M23" s="82">
        <v>92077</v>
      </c>
    </row>
    <row r="24" spans="1:13" x14ac:dyDescent="0.35">
      <c r="A24" s="116" t="s">
        <v>238</v>
      </c>
      <c r="B24" s="82">
        <v>14070</v>
      </c>
      <c r="C24" s="82">
        <v>7450</v>
      </c>
      <c r="D24" s="82">
        <v>7091</v>
      </c>
      <c r="E24" s="82">
        <v>11349</v>
      </c>
      <c r="F24" s="82">
        <v>12304</v>
      </c>
      <c r="G24" s="82">
        <v>17929</v>
      </c>
      <c r="H24" s="82">
        <v>9735</v>
      </c>
      <c r="I24" s="82">
        <v>4869</v>
      </c>
      <c r="J24" s="82">
        <v>4318</v>
      </c>
      <c r="K24" s="82">
        <v>1566</v>
      </c>
      <c r="L24" s="82">
        <v>30688</v>
      </c>
      <c r="M24" s="82">
        <v>121369</v>
      </c>
    </row>
    <row r="25" spans="1:13" x14ac:dyDescent="0.35">
      <c r="A25" s="116" t="s">
        <v>239</v>
      </c>
      <c r="B25" s="82">
        <v>9423</v>
      </c>
      <c r="C25" s="82">
        <v>5862</v>
      </c>
      <c r="D25" s="82">
        <v>7136</v>
      </c>
      <c r="E25" s="82">
        <v>10127</v>
      </c>
      <c r="F25" s="82">
        <v>13310</v>
      </c>
      <c r="G25" s="82">
        <v>19331</v>
      </c>
      <c r="H25" s="82">
        <v>9932</v>
      </c>
      <c r="I25" s="82">
        <v>5154</v>
      </c>
      <c r="J25" s="82">
        <v>2635</v>
      </c>
      <c r="K25" s="82">
        <v>1093</v>
      </c>
      <c r="L25" s="82">
        <v>34344</v>
      </c>
      <c r="M25" s="82">
        <v>118347</v>
      </c>
    </row>
    <row r="26" spans="1:13" ht="14.6" thickBot="1" x14ac:dyDescent="0.4">
      <c r="A26" s="125" t="s">
        <v>3</v>
      </c>
      <c r="B26" s="85">
        <v>577174</v>
      </c>
      <c r="C26" s="85">
        <v>190946</v>
      </c>
      <c r="D26" s="85">
        <v>177189</v>
      </c>
      <c r="E26" s="85">
        <v>217483</v>
      </c>
      <c r="F26" s="85">
        <v>362529</v>
      </c>
      <c r="G26" s="85">
        <v>502243</v>
      </c>
      <c r="H26" s="85">
        <v>243826</v>
      </c>
      <c r="I26" s="85">
        <v>127134</v>
      </c>
      <c r="J26" s="85">
        <v>137308</v>
      </c>
      <c r="K26" s="85">
        <v>49208</v>
      </c>
      <c r="L26" s="85">
        <v>396764</v>
      </c>
      <c r="M26" s="85">
        <v>2981804</v>
      </c>
    </row>
    <row r="27" spans="1:13" x14ac:dyDescent="0.35">
      <c r="A27" s="279" t="s">
        <v>760</v>
      </c>
    </row>
    <row r="28" spans="1:13" x14ac:dyDescent="0.35">
      <c r="A28" s="279" t="s">
        <v>459</v>
      </c>
    </row>
    <row r="31" spans="1:13" x14ac:dyDescent="0.35">
      <c r="A31" s="268" t="s">
        <v>764</v>
      </c>
    </row>
    <row r="32" spans="1:13" s="210" customFormat="1" x14ac:dyDescent="0.35">
      <c r="A32" s="243" t="s">
        <v>763</v>
      </c>
    </row>
    <row r="33" spans="1:16" s="210" customFormat="1" ht="14.6" thickBot="1" x14ac:dyDescent="0.4">
      <c r="A33" s="243"/>
    </row>
    <row r="34" spans="1:16" ht="21" thickBot="1" x14ac:dyDescent="0.4">
      <c r="A34" s="345" t="s">
        <v>100</v>
      </c>
      <c r="B34" s="314" t="s">
        <v>461</v>
      </c>
      <c r="C34" s="305" t="s">
        <v>471</v>
      </c>
      <c r="D34" s="305" t="s">
        <v>462</v>
      </c>
      <c r="E34" s="305" t="s">
        <v>463</v>
      </c>
      <c r="F34" s="305" t="s">
        <v>464</v>
      </c>
      <c r="G34" s="305" t="s">
        <v>465</v>
      </c>
      <c r="H34" s="305" t="s">
        <v>466</v>
      </c>
      <c r="I34" s="305" t="s">
        <v>467</v>
      </c>
      <c r="J34" s="314" t="s">
        <v>468</v>
      </c>
      <c r="K34" s="305" t="s">
        <v>469</v>
      </c>
      <c r="L34" s="305" t="s">
        <v>470</v>
      </c>
      <c r="M34" s="305" t="s">
        <v>472</v>
      </c>
    </row>
    <row r="35" spans="1:16" x14ac:dyDescent="0.35">
      <c r="A35" s="83" t="s">
        <v>57</v>
      </c>
      <c r="B35" s="82">
        <v>46100</v>
      </c>
      <c r="C35" s="82">
        <v>24606</v>
      </c>
      <c r="D35" s="82">
        <v>24683</v>
      </c>
      <c r="E35" s="82">
        <v>28527</v>
      </c>
      <c r="F35" s="82">
        <v>59134</v>
      </c>
      <c r="G35" s="82">
        <v>75475</v>
      </c>
      <c r="H35" s="82">
        <v>35680</v>
      </c>
      <c r="I35" s="82">
        <v>23175</v>
      </c>
      <c r="J35" s="82">
        <v>28307</v>
      </c>
      <c r="K35" s="82">
        <v>18781</v>
      </c>
      <c r="L35" s="82">
        <v>19582</v>
      </c>
      <c r="M35" s="82">
        <v>384050</v>
      </c>
    </row>
    <row r="36" spans="1:16" x14ac:dyDescent="0.35">
      <c r="A36" s="83" t="s">
        <v>162</v>
      </c>
      <c r="B36" s="82">
        <v>18646</v>
      </c>
      <c r="C36" s="82">
        <v>4659</v>
      </c>
      <c r="D36" s="82">
        <v>5179</v>
      </c>
      <c r="E36" s="82">
        <v>5582</v>
      </c>
      <c r="F36" s="82">
        <v>12588</v>
      </c>
      <c r="G36" s="82">
        <v>19518</v>
      </c>
      <c r="H36" s="82">
        <v>9756</v>
      </c>
      <c r="I36" s="82">
        <v>5617</v>
      </c>
      <c r="J36" s="82">
        <v>5848</v>
      </c>
      <c r="K36" s="82">
        <v>4190</v>
      </c>
      <c r="L36" s="82">
        <v>11517</v>
      </c>
      <c r="M36" s="82">
        <v>103100</v>
      </c>
    </row>
    <row r="37" spans="1:16" x14ac:dyDescent="0.35">
      <c r="A37" s="83" t="s">
        <v>223</v>
      </c>
      <c r="B37" s="82">
        <v>21541</v>
      </c>
      <c r="C37" s="82">
        <v>5380</v>
      </c>
      <c r="D37" s="82">
        <v>5772</v>
      </c>
      <c r="E37" s="82">
        <v>5945</v>
      </c>
      <c r="F37" s="82">
        <v>11949</v>
      </c>
      <c r="G37" s="82">
        <v>17807</v>
      </c>
      <c r="H37" s="82">
        <v>7216</v>
      </c>
      <c r="I37" s="82">
        <v>3784</v>
      </c>
      <c r="J37" s="82">
        <v>4658</v>
      </c>
      <c r="K37" s="82">
        <v>2251</v>
      </c>
      <c r="L37" s="82">
        <v>8684</v>
      </c>
      <c r="M37" s="82">
        <v>94987</v>
      </c>
      <c r="P37" s="274" t="s">
        <v>702</v>
      </c>
    </row>
    <row r="38" spans="1:16" x14ac:dyDescent="0.35">
      <c r="A38" s="83" t="s">
        <v>224</v>
      </c>
      <c r="B38" s="82">
        <v>32349</v>
      </c>
      <c r="C38" s="82">
        <v>7617</v>
      </c>
      <c r="D38" s="82">
        <v>9238</v>
      </c>
      <c r="E38" s="82">
        <v>8904</v>
      </c>
      <c r="F38" s="82">
        <v>15561</v>
      </c>
      <c r="G38" s="82">
        <v>23335</v>
      </c>
      <c r="H38" s="82">
        <v>10711</v>
      </c>
      <c r="I38" s="82">
        <v>5349</v>
      </c>
      <c r="J38" s="82">
        <v>5720</v>
      </c>
      <c r="K38" s="82">
        <v>4773</v>
      </c>
      <c r="L38" s="82">
        <v>6617</v>
      </c>
      <c r="M38" s="82">
        <v>130174</v>
      </c>
    </row>
    <row r="39" spans="1:16" x14ac:dyDescent="0.35">
      <c r="A39" s="83" t="s">
        <v>225</v>
      </c>
      <c r="B39" s="82">
        <v>26073</v>
      </c>
      <c r="C39" s="82">
        <v>7828</v>
      </c>
      <c r="D39" s="82">
        <v>8712</v>
      </c>
      <c r="E39" s="82">
        <v>9368</v>
      </c>
      <c r="F39" s="82">
        <v>15173</v>
      </c>
      <c r="G39" s="82">
        <v>19905</v>
      </c>
      <c r="H39" s="82">
        <v>9575</v>
      </c>
      <c r="I39" s="82">
        <v>3920</v>
      </c>
      <c r="J39" s="82">
        <v>4200</v>
      </c>
      <c r="K39" s="82">
        <v>2932</v>
      </c>
      <c r="L39" s="82">
        <v>5018</v>
      </c>
      <c r="M39" s="82">
        <v>112704</v>
      </c>
    </row>
    <row r="40" spans="1:16" x14ac:dyDescent="0.35">
      <c r="A40" s="83" t="s">
        <v>226</v>
      </c>
      <c r="B40" s="82">
        <v>18462</v>
      </c>
      <c r="C40" s="82">
        <v>4595</v>
      </c>
      <c r="D40" s="82">
        <v>4556</v>
      </c>
      <c r="E40" s="82">
        <v>5177</v>
      </c>
      <c r="F40" s="82">
        <v>8760</v>
      </c>
      <c r="G40" s="82">
        <v>12355</v>
      </c>
      <c r="H40" s="82">
        <v>5371</v>
      </c>
      <c r="I40" s="82">
        <v>2498</v>
      </c>
      <c r="J40" s="82">
        <v>2643</v>
      </c>
      <c r="K40" s="82">
        <v>2047</v>
      </c>
      <c r="L40" s="82">
        <v>4090</v>
      </c>
      <c r="M40" s="82">
        <v>70554</v>
      </c>
    </row>
    <row r="41" spans="1:16" x14ac:dyDescent="0.35">
      <c r="A41" s="83" t="s">
        <v>227</v>
      </c>
      <c r="B41" s="82">
        <v>28498</v>
      </c>
      <c r="C41" s="82">
        <v>8053</v>
      </c>
      <c r="D41" s="82">
        <v>8079</v>
      </c>
      <c r="E41" s="82">
        <v>8898</v>
      </c>
      <c r="F41" s="82">
        <v>12911</v>
      </c>
      <c r="G41" s="82">
        <v>18116</v>
      </c>
      <c r="H41" s="82">
        <v>8420</v>
      </c>
      <c r="I41" s="82">
        <v>3874</v>
      </c>
      <c r="J41" s="82">
        <v>3640</v>
      </c>
      <c r="K41" s="82">
        <v>2735</v>
      </c>
      <c r="L41" s="82">
        <v>9696</v>
      </c>
      <c r="M41" s="82">
        <v>112920</v>
      </c>
    </row>
    <row r="42" spans="1:16" x14ac:dyDescent="0.35">
      <c r="A42" s="83" t="s">
        <v>228</v>
      </c>
      <c r="B42" s="82">
        <v>10059</v>
      </c>
      <c r="C42" s="82">
        <v>1895</v>
      </c>
      <c r="D42" s="82">
        <v>1758</v>
      </c>
      <c r="E42" s="82">
        <v>1653</v>
      </c>
      <c r="F42" s="82">
        <v>2749</v>
      </c>
      <c r="G42" s="82">
        <v>3472</v>
      </c>
      <c r="H42" s="82">
        <v>2697</v>
      </c>
      <c r="I42" s="82">
        <v>1340</v>
      </c>
      <c r="J42" s="82">
        <v>1895</v>
      </c>
      <c r="K42" s="117">
        <v>1407</v>
      </c>
      <c r="L42" s="82">
        <v>2201</v>
      </c>
      <c r="M42" s="82">
        <v>31126</v>
      </c>
    </row>
    <row r="43" spans="1:16" x14ac:dyDescent="0.35">
      <c r="A43" s="83" t="s">
        <v>229</v>
      </c>
      <c r="B43" s="82">
        <v>15322</v>
      </c>
      <c r="C43" s="82">
        <v>4846</v>
      </c>
      <c r="D43" s="82">
        <v>4238</v>
      </c>
      <c r="E43" s="82">
        <v>4310</v>
      </c>
      <c r="F43" s="82">
        <v>8842</v>
      </c>
      <c r="G43" s="82">
        <v>10031</v>
      </c>
      <c r="H43" s="82">
        <v>4518</v>
      </c>
      <c r="I43" s="82">
        <v>1878</v>
      </c>
      <c r="J43" s="82">
        <v>2269</v>
      </c>
      <c r="K43" s="117">
        <v>1582</v>
      </c>
      <c r="L43" s="82">
        <v>3046</v>
      </c>
      <c r="M43" s="82">
        <v>60882</v>
      </c>
    </row>
    <row r="44" spans="1:16" x14ac:dyDescent="0.35">
      <c r="A44" s="83" t="s">
        <v>153</v>
      </c>
      <c r="B44" s="82">
        <v>76626</v>
      </c>
      <c r="C44" s="82">
        <v>20689</v>
      </c>
      <c r="D44" s="82">
        <v>18804</v>
      </c>
      <c r="E44" s="82">
        <v>20771</v>
      </c>
      <c r="F44" s="82">
        <v>44426</v>
      </c>
      <c r="G44" s="82">
        <v>62046</v>
      </c>
      <c r="H44" s="82">
        <v>27917</v>
      </c>
      <c r="I44" s="82">
        <v>16142</v>
      </c>
      <c r="J44" s="82">
        <v>21124</v>
      </c>
      <c r="K44" s="82">
        <v>12070</v>
      </c>
      <c r="L44" s="82">
        <v>12533</v>
      </c>
      <c r="M44" s="82">
        <v>333148</v>
      </c>
    </row>
    <row r="45" spans="1:16" x14ac:dyDescent="0.35">
      <c r="A45" s="83" t="s">
        <v>230</v>
      </c>
      <c r="B45" s="82">
        <v>16260</v>
      </c>
      <c r="C45" s="82">
        <v>7452</v>
      </c>
      <c r="D45" s="82">
        <v>7109</v>
      </c>
      <c r="E45" s="82">
        <v>10052</v>
      </c>
      <c r="F45" s="82">
        <v>18607</v>
      </c>
      <c r="G45" s="82">
        <v>20506</v>
      </c>
      <c r="H45" s="82">
        <v>10985</v>
      </c>
      <c r="I45" s="82">
        <v>7147</v>
      </c>
      <c r="J45" s="82">
        <v>8791</v>
      </c>
      <c r="K45" s="82">
        <v>7313</v>
      </c>
      <c r="L45" s="82">
        <v>4838</v>
      </c>
      <c r="M45" s="82">
        <v>119060</v>
      </c>
    </row>
    <row r="46" spans="1:16" x14ac:dyDescent="0.35">
      <c r="A46" s="83" t="s">
        <v>231</v>
      </c>
      <c r="B46" s="82">
        <v>92854</v>
      </c>
      <c r="C46" s="82">
        <v>32484</v>
      </c>
      <c r="D46" s="82">
        <v>31236</v>
      </c>
      <c r="E46" s="82">
        <v>35684</v>
      </c>
      <c r="F46" s="82">
        <v>61087</v>
      </c>
      <c r="G46" s="82">
        <v>80167</v>
      </c>
      <c r="H46" s="82">
        <v>40465</v>
      </c>
      <c r="I46" s="82">
        <v>22515</v>
      </c>
      <c r="J46" s="82">
        <v>23474</v>
      </c>
      <c r="K46" s="82">
        <v>17042</v>
      </c>
      <c r="L46" s="82">
        <v>22398</v>
      </c>
      <c r="M46" s="82">
        <v>459406</v>
      </c>
    </row>
    <row r="47" spans="1:16" x14ac:dyDescent="0.35">
      <c r="A47" s="83" t="s">
        <v>232</v>
      </c>
      <c r="B47" s="82">
        <v>29461</v>
      </c>
      <c r="C47" s="82">
        <v>9837</v>
      </c>
      <c r="D47" s="82">
        <v>8247</v>
      </c>
      <c r="E47" s="82">
        <v>9843</v>
      </c>
      <c r="F47" s="82">
        <v>11471</v>
      </c>
      <c r="G47" s="82">
        <v>18592</v>
      </c>
      <c r="H47" s="82">
        <v>8007</v>
      </c>
      <c r="I47" s="82">
        <v>3878</v>
      </c>
      <c r="J47" s="82">
        <v>3085</v>
      </c>
      <c r="K47" s="82">
        <v>2023</v>
      </c>
      <c r="L47" s="82">
        <v>13755</v>
      </c>
      <c r="M47" s="82">
        <v>118199</v>
      </c>
    </row>
    <row r="48" spans="1:16" x14ac:dyDescent="0.35">
      <c r="A48" s="83" t="s">
        <v>211</v>
      </c>
      <c r="B48" s="82">
        <v>24181</v>
      </c>
      <c r="C48" s="82">
        <v>7469</v>
      </c>
      <c r="D48" s="82">
        <v>6750</v>
      </c>
      <c r="E48" s="82">
        <v>7259</v>
      </c>
      <c r="F48" s="82">
        <v>10427</v>
      </c>
      <c r="G48" s="82">
        <v>14636</v>
      </c>
      <c r="H48" s="82">
        <v>6019</v>
      </c>
      <c r="I48" s="82">
        <v>2958</v>
      </c>
      <c r="J48" s="82">
        <v>2830</v>
      </c>
      <c r="K48" s="82">
        <v>2379</v>
      </c>
      <c r="L48" s="82">
        <v>7761</v>
      </c>
      <c r="M48" s="82">
        <v>92669</v>
      </c>
    </row>
    <row r="49" spans="1:13" x14ac:dyDescent="0.35">
      <c r="A49" s="83" t="s">
        <v>233</v>
      </c>
      <c r="B49" s="82">
        <v>13873</v>
      </c>
      <c r="C49" s="82">
        <v>4081</v>
      </c>
      <c r="D49" s="82">
        <v>4755</v>
      </c>
      <c r="E49" s="82">
        <v>6235</v>
      </c>
      <c r="F49" s="82">
        <v>11193</v>
      </c>
      <c r="G49" s="82">
        <v>13534</v>
      </c>
      <c r="H49" s="82">
        <v>6823</v>
      </c>
      <c r="I49" s="82">
        <v>3196</v>
      </c>
      <c r="J49" s="82">
        <v>2308</v>
      </c>
      <c r="K49" s="117">
        <v>2064</v>
      </c>
      <c r="L49" s="82">
        <v>3672</v>
      </c>
      <c r="M49" s="82">
        <v>71734</v>
      </c>
    </row>
    <row r="50" spans="1:13" x14ac:dyDescent="0.35">
      <c r="A50" s="83" t="s">
        <v>234</v>
      </c>
      <c r="B50" s="82">
        <v>31108</v>
      </c>
      <c r="C50" s="82">
        <v>8679</v>
      </c>
      <c r="D50" s="82">
        <v>7868</v>
      </c>
      <c r="E50" s="82">
        <v>12211</v>
      </c>
      <c r="F50" s="82">
        <v>15102</v>
      </c>
      <c r="G50" s="82">
        <v>23130</v>
      </c>
      <c r="H50" s="82">
        <v>13634</v>
      </c>
      <c r="I50" s="82">
        <v>5460</v>
      </c>
      <c r="J50" s="82">
        <v>4388</v>
      </c>
      <c r="K50" s="82">
        <v>2367</v>
      </c>
      <c r="L50" s="82">
        <v>33985</v>
      </c>
      <c r="M50" s="82">
        <v>157932</v>
      </c>
    </row>
    <row r="51" spans="1:13" x14ac:dyDescent="0.35">
      <c r="A51" s="83" t="s">
        <v>235</v>
      </c>
      <c r="B51" s="82">
        <v>31547</v>
      </c>
      <c r="C51" s="82">
        <v>8427</v>
      </c>
      <c r="D51" s="82">
        <v>6663</v>
      </c>
      <c r="E51" s="82">
        <v>9666</v>
      </c>
      <c r="F51" s="82">
        <v>11191</v>
      </c>
      <c r="G51" s="82">
        <v>15678</v>
      </c>
      <c r="H51" s="82">
        <v>9053</v>
      </c>
      <c r="I51" s="82">
        <v>3140</v>
      </c>
      <c r="J51" s="82">
        <v>2639</v>
      </c>
      <c r="K51" s="82">
        <v>1727</v>
      </c>
      <c r="L51" s="82">
        <v>16670</v>
      </c>
      <c r="M51" s="82">
        <v>116401</v>
      </c>
    </row>
    <row r="52" spans="1:13" x14ac:dyDescent="0.35">
      <c r="A52" s="83" t="s">
        <v>236</v>
      </c>
      <c r="B52" s="82">
        <v>20053</v>
      </c>
      <c r="C52" s="82">
        <v>8808</v>
      </c>
      <c r="D52" s="82">
        <v>7680</v>
      </c>
      <c r="E52" s="82">
        <v>10249</v>
      </c>
      <c r="F52" s="82">
        <v>12080</v>
      </c>
      <c r="G52" s="82">
        <v>15366</v>
      </c>
      <c r="H52" s="82">
        <v>7564</v>
      </c>
      <c r="I52" s="82">
        <v>2967</v>
      </c>
      <c r="J52" s="82">
        <v>1994</v>
      </c>
      <c r="K52" s="117">
        <v>1292</v>
      </c>
      <c r="L52" s="82">
        <v>23317</v>
      </c>
      <c r="M52" s="82">
        <v>111370</v>
      </c>
    </row>
    <row r="53" spans="1:13" x14ac:dyDescent="0.35">
      <c r="A53" s="83" t="s">
        <v>237</v>
      </c>
      <c r="B53" s="82">
        <v>14261</v>
      </c>
      <c r="C53" s="82">
        <v>5721</v>
      </c>
      <c r="D53" s="82">
        <v>4779</v>
      </c>
      <c r="E53" s="82">
        <v>6602</v>
      </c>
      <c r="F53" s="82">
        <v>8232</v>
      </c>
      <c r="G53" s="82">
        <v>12350</v>
      </c>
      <c r="H53" s="82">
        <v>7263</v>
      </c>
      <c r="I53" s="82">
        <v>3058</v>
      </c>
      <c r="J53" s="82">
        <v>3166</v>
      </c>
      <c r="K53" s="82">
        <v>3214</v>
      </c>
      <c r="L53" s="82">
        <v>23237</v>
      </c>
      <c r="M53" s="82">
        <v>91883</v>
      </c>
    </row>
    <row r="54" spans="1:13" x14ac:dyDescent="0.35">
      <c r="A54" s="83" t="s">
        <v>238</v>
      </c>
      <c r="B54" s="82">
        <v>13333</v>
      </c>
      <c r="C54" s="82">
        <v>7585</v>
      </c>
      <c r="D54" s="82">
        <v>7521</v>
      </c>
      <c r="E54" s="82">
        <v>11864</v>
      </c>
      <c r="F54" s="82">
        <v>12755</v>
      </c>
      <c r="G54" s="82">
        <v>18645</v>
      </c>
      <c r="H54" s="82">
        <v>9954</v>
      </c>
      <c r="I54" s="82">
        <v>4904</v>
      </c>
      <c r="J54" s="82">
        <v>4432</v>
      </c>
      <c r="K54" s="82">
        <v>3419</v>
      </c>
      <c r="L54" s="82">
        <v>27267</v>
      </c>
      <c r="M54" s="82">
        <v>121679</v>
      </c>
    </row>
    <row r="55" spans="1:13" x14ac:dyDescent="0.35">
      <c r="A55" s="83" t="s">
        <v>239</v>
      </c>
      <c r="B55" s="82">
        <v>9187</v>
      </c>
      <c r="C55" s="82">
        <v>5979</v>
      </c>
      <c r="D55" s="82">
        <v>7843</v>
      </c>
      <c r="E55" s="82">
        <v>11279</v>
      </c>
      <c r="F55" s="82">
        <v>14150</v>
      </c>
      <c r="G55" s="82">
        <v>19852</v>
      </c>
      <c r="H55" s="82">
        <v>10648</v>
      </c>
      <c r="I55" s="82">
        <v>5493</v>
      </c>
      <c r="J55" s="82">
        <v>2730</v>
      </c>
      <c r="K55" s="82">
        <v>2084</v>
      </c>
      <c r="L55" s="82">
        <v>25984</v>
      </c>
      <c r="M55" s="82">
        <v>115229</v>
      </c>
    </row>
    <row r="56" spans="1:13" ht="14.6" thickBot="1" x14ac:dyDescent="0.4">
      <c r="A56" s="179" t="s">
        <v>3</v>
      </c>
      <c r="B56" s="85">
        <v>589794</v>
      </c>
      <c r="C56" s="85">
        <v>196690</v>
      </c>
      <c r="D56" s="85">
        <v>191470</v>
      </c>
      <c r="E56" s="85">
        <v>230079</v>
      </c>
      <c r="F56" s="85">
        <v>378388</v>
      </c>
      <c r="G56" s="85">
        <v>514516</v>
      </c>
      <c r="H56" s="85">
        <v>252276</v>
      </c>
      <c r="I56" s="85">
        <v>132293</v>
      </c>
      <c r="J56" s="85">
        <v>140141</v>
      </c>
      <c r="K56" s="85">
        <v>97692</v>
      </c>
      <c r="L56" s="85">
        <v>285868</v>
      </c>
      <c r="M56" s="85">
        <v>3009207</v>
      </c>
    </row>
    <row r="57" spans="1:13" x14ac:dyDescent="0.35">
      <c r="A57" s="279" t="s">
        <v>760</v>
      </c>
    </row>
    <row r="58" spans="1:13" x14ac:dyDescent="0.35">
      <c r="A58" s="279" t="s">
        <v>459</v>
      </c>
    </row>
  </sheetData>
  <hyperlinks>
    <hyperlink ref="P37" location="Innehåll!A1" display="Till innehållsförteckning" xr:uid="{E6C12B31-1941-4399-8EFA-0DD5D9D1970A}"/>
  </hyperlinks>
  <pageMargins left="0.7" right="0.7" top="0.75" bottom="0.75" header="0.3" footer="0.3"/>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AF65DB-36A9-4CA7-A046-F25CC307A5FA}">
  <dimension ref="A1:K31"/>
  <sheetViews>
    <sheetView zoomScale="90" zoomScaleNormal="90" workbookViewId="0">
      <selection activeCell="A2" sqref="A2"/>
    </sheetView>
  </sheetViews>
  <sheetFormatPr defaultRowHeight="14.15" x14ac:dyDescent="0.35"/>
  <cols>
    <col min="1" max="1" width="5.28515625" customWidth="1"/>
    <col min="2" max="2" width="14.2109375" customWidth="1"/>
    <col min="3" max="3" width="8.2109375" customWidth="1"/>
    <col min="4" max="4" width="5.28515625" customWidth="1"/>
    <col min="5" max="5" width="14.2109375" customWidth="1"/>
    <col min="6" max="6" width="8.2109375" customWidth="1"/>
    <col min="7" max="7" width="5.28515625" customWidth="1"/>
    <col min="8" max="8" width="14.2109375" customWidth="1"/>
  </cols>
  <sheetData>
    <row r="1" spans="1:11" x14ac:dyDescent="0.35">
      <c r="A1" t="s">
        <v>766</v>
      </c>
    </row>
    <row r="2" spans="1:11" s="210" customFormat="1" x14ac:dyDescent="0.35">
      <c r="A2" s="243" t="s">
        <v>765</v>
      </c>
    </row>
    <row r="3" spans="1:11" s="210" customFormat="1" ht="14.6" thickBot="1" x14ac:dyDescent="0.4">
      <c r="A3" s="243"/>
    </row>
    <row r="4" spans="1:11" ht="14.6" thickBot="1" x14ac:dyDescent="0.4">
      <c r="A4" s="124" t="s">
        <v>77</v>
      </c>
      <c r="B4" s="45" t="s">
        <v>473</v>
      </c>
      <c r="C4" s="45"/>
      <c r="D4" s="123" t="s">
        <v>77</v>
      </c>
      <c r="E4" s="45" t="s">
        <v>473</v>
      </c>
      <c r="F4" s="45"/>
      <c r="G4" s="123" t="s">
        <v>77</v>
      </c>
      <c r="H4" s="45" t="s">
        <v>473</v>
      </c>
    </row>
    <row r="5" spans="1:11" x14ac:dyDescent="0.35">
      <c r="A5" s="122">
        <v>1949</v>
      </c>
      <c r="B5" s="117">
        <v>693</v>
      </c>
      <c r="C5" s="114"/>
      <c r="D5" s="120">
        <v>1975</v>
      </c>
      <c r="E5" s="25">
        <v>4534</v>
      </c>
      <c r="F5" s="114"/>
      <c r="G5" s="120">
        <v>2001</v>
      </c>
      <c r="H5" s="25">
        <v>3829</v>
      </c>
    </row>
    <row r="6" spans="1:11" x14ac:dyDescent="0.35">
      <c r="A6" s="122">
        <v>1950</v>
      </c>
      <c r="B6" s="117">
        <v>797</v>
      </c>
      <c r="C6" s="114"/>
      <c r="D6" s="120">
        <v>1976</v>
      </c>
      <c r="E6" s="25">
        <v>3468</v>
      </c>
      <c r="F6" s="114"/>
      <c r="G6" s="120">
        <v>2002</v>
      </c>
      <c r="H6" s="25">
        <v>2087</v>
      </c>
      <c r="K6" s="274" t="s">
        <v>702</v>
      </c>
    </row>
    <row r="7" spans="1:11" x14ac:dyDescent="0.35">
      <c r="A7" s="122">
        <v>1951</v>
      </c>
      <c r="B7" s="117">
        <v>726</v>
      </c>
      <c r="C7" s="114"/>
      <c r="D7" s="120">
        <v>1977</v>
      </c>
      <c r="E7" s="25">
        <v>4099</v>
      </c>
      <c r="F7" s="114"/>
      <c r="G7" s="120">
        <v>2003</v>
      </c>
      <c r="H7" s="25">
        <v>1494</v>
      </c>
    </row>
    <row r="8" spans="1:11" x14ac:dyDescent="0.35">
      <c r="A8" s="122">
        <v>1952</v>
      </c>
      <c r="B8" s="117">
        <v>744</v>
      </c>
      <c r="C8" s="114"/>
      <c r="D8" s="120">
        <v>1978</v>
      </c>
      <c r="E8" s="25">
        <v>3361</v>
      </c>
      <c r="F8" s="114"/>
      <c r="G8" s="120">
        <v>2004</v>
      </c>
      <c r="H8" s="25">
        <v>1348</v>
      </c>
    </row>
    <row r="9" spans="1:11" x14ac:dyDescent="0.35">
      <c r="A9" s="122">
        <v>1953</v>
      </c>
      <c r="B9" s="82">
        <v>1124</v>
      </c>
      <c r="C9" s="114"/>
      <c r="D9" s="120">
        <v>1979</v>
      </c>
      <c r="E9" s="25">
        <v>3127</v>
      </c>
      <c r="F9" s="114"/>
      <c r="G9" s="120">
        <v>2005</v>
      </c>
      <c r="H9" s="25">
        <v>1768</v>
      </c>
    </row>
    <row r="10" spans="1:11" x14ac:dyDescent="0.35">
      <c r="A10" s="122">
        <v>1954</v>
      </c>
      <c r="B10" s="82">
        <v>1720</v>
      </c>
      <c r="C10" s="114"/>
      <c r="D10" s="120">
        <v>1980</v>
      </c>
      <c r="E10" s="25">
        <v>2133</v>
      </c>
      <c r="F10" s="114"/>
      <c r="G10" s="120">
        <v>2006</v>
      </c>
      <c r="H10" s="25">
        <v>1867</v>
      </c>
    </row>
    <row r="11" spans="1:11" x14ac:dyDescent="0.35">
      <c r="A11" s="122">
        <v>1955</v>
      </c>
      <c r="B11" s="82">
        <v>2012</v>
      </c>
      <c r="C11" s="114"/>
      <c r="D11" s="120">
        <v>1981</v>
      </c>
      <c r="E11" s="25">
        <v>1317</v>
      </c>
      <c r="F11" s="114"/>
      <c r="G11" s="120">
        <v>2007</v>
      </c>
      <c r="H11" s="57">
        <v>952</v>
      </c>
    </row>
    <row r="12" spans="1:11" x14ac:dyDescent="0.35">
      <c r="A12" s="122">
        <v>1956</v>
      </c>
      <c r="B12" s="82">
        <v>2114</v>
      </c>
      <c r="C12" s="114"/>
      <c r="D12" s="120">
        <v>1982</v>
      </c>
      <c r="E12" s="25">
        <v>2365</v>
      </c>
      <c r="F12" s="114"/>
      <c r="G12" s="120">
        <v>2008</v>
      </c>
      <c r="H12" s="57">
        <v>893</v>
      </c>
    </row>
    <row r="13" spans="1:11" x14ac:dyDescent="0.35">
      <c r="A13" s="122">
        <v>1957</v>
      </c>
      <c r="B13" s="82">
        <v>2398</v>
      </c>
      <c r="C13" s="114"/>
      <c r="D13" s="120">
        <v>1983</v>
      </c>
      <c r="E13" s="25">
        <v>3208</v>
      </c>
      <c r="F13" s="114"/>
      <c r="G13" s="120">
        <v>2009</v>
      </c>
      <c r="H13" s="57">
        <v>487</v>
      </c>
    </row>
    <row r="14" spans="1:11" x14ac:dyDescent="0.35">
      <c r="A14" s="122">
        <v>1958</v>
      </c>
      <c r="B14" s="82">
        <v>3440</v>
      </c>
      <c r="C14" s="114"/>
      <c r="D14" s="120">
        <v>1984</v>
      </c>
      <c r="E14" s="25">
        <v>1562</v>
      </c>
      <c r="F14" s="114"/>
      <c r="G14" s="120">
        <v>2010</v>
      </c>
      <c r="H14" s="57">
        <v>495</v>
      </c>
    </row>
    <row r="15" spans="1:11" x14ac:dyDescent="0.35">
      <c r="A15" s="122">
        <v>1959</v>
      </c>
      <c r="B15" s="82">
        <v>4615</v>
      </c>
      <c r="C15" s="114"/>
      <c r="D15" s="120">
        <v>1985</v>
      </c>
      <c r="E15" s="25">
        <v>1351</v>
      </c>
      <c r="F15" s="114"/>
      <c r="G15" s="120">
        <v>2011</v>
      </c>
      <c r="H15" s="57">
        <v>768</v>
      </c>
    </row>
    <row r="16" spans="1:11" x14ac:dyDescent="0.35">
      <c r="A16" s="122">
        <v>1960</v>
      </c>
      <c r="B16" s="82">
        <v>5759</v>
      </c>
      <c r="C16" s="114"/>
      <c r="D16" s="120">
        <v>1986</v>
      </c>
      <c r="E16" s="57">
        <v>790</v>
      </c>
      <c r="F16" s="114"/>
      <c r="G16" s="120">
        <v>2012</v>
      </c>
      <c r="H16" s="57">
        <v>566</v>
      </c>
    </row>
    <row r="17" spans="1:8" x14ac:dyDescent="0.35">
      <c r="A17" s="122">
        <v>1961</v>
      </c>
      <c r="B17" s="82">
        <v>5882</v>
      </c>
      <c r="C17" s="114"/>
      <c r="D17" s="120">
        <v>1987</v>
      </c>
      <c r="E17" s="57">
        <v>935</v>
      </c>
      <c r="F17" s="114"/>
      <c r="G17" s="120">
        <v>2013</v>
      </c>
      <c r="H17" s="57">
        <v>826</v>
      </c>
    </row>
    <row r="18" spans="1:8" x14ac:dyDescent="0.35">
      <c r="A18" s="122">
        <v>1962</v>
      </c>
      <c r="B18" s="82">
        <v>6564</v>
      </c>
      <c r="C18" s="114"/>
      <c r="D18" s="120">
        <v>1988</v>
      </c>
      <c r="E18" s="57">
        <v>708</v>
      </c>
      <c r="F18" s="114"/>
      <c r="G18" s="120">
        <v>2014</v>
      </c>
      <c r="H18" s="57">
        <v>468</v>
      </c>
    </row>
    <row r="19" spans="1:8" x14ac:dyDescent="0.35">
      <c r="A19" s="122">
        <v>1963</v>
      </c>
      <c r="B19" s="82">
        <v>7160</v>
      </c>
      <c r="C19" s="114"/>
      <c r="D19" s="120">
        <v>1989</v>
      </c>
      <c r="E19" s="57">
        <v>635</v>
      </c>
      <c r="F19" s="114"/>
      <c r="G19" s="120">
        <v>2015</v>
      </c>
      <c r="H19" s="57">
        <v>739</v>
      </c>
    </row>
    <row r="20" spans="1:8" x14ac:dyDescent="0.35">
      <c r="A20" s="122">
        <v>1964</v>
      </c>
      <c r="B20" s="82">
        <v>9018</v>
      </c>
      <c r="C20" s="114"/>
      <c r="D20" s="120">
        <v>1990</v>
      </c>
      <c r="E20" s="57">
        <v>675</v>
      </c>
      <c r="F20" s="114"/>
      <c r="G20" s="120">
        <v>2016</v>
      </c>
      <c r="H20" s="57">
        <v>463</v>
      </c>
    </row>
    <row r="21" spans="1:8" x14ac:dyDescent="0.35">
      <c r="A21" s="122">
        <v>1965</v>
      </c>
      <c r="B21" s="82">
        <v>8362</v>
      </c>
      <c r="C21" s="114"/>
      <c r="D21" s="120">
        <v>1991</v>
      </c>
      <c r="E21" s="57">
        <v>719</v>
      </c>
      <c r="F21" s="114"/>
      <c r="G21" s="120">
        <v>2017</v>
      </c>
      <c r="H21" s="57">
        <v>449</v>
      </c>
    </row>
    <row r="22" spans="1:8" x14ac:dyDescent="0.35">
      <c r="A22" s="122">
        <v>1966</v>
      </c>
      <c r="B22" s="82">
        <v>7697</v>
      </c>
      <c r="C22" s="114"/>
      <c r="D22" s="120">
        <v>1992</v>
      </c>
      <c r="E22" s="57">
        <v>479</v>
      </c>
      <c r="F22" s="114"/>
      <c r="G22" s="120">
        <v>2018</v>
      </c>
      <c r="H22" s="57">
        <v>540</v>
      </c>
    </row>
    <row r="23" spans="1:8" x14ac:dyDescent="0.35">
      <c r="A23" s="122">
        <v>1967</v>
      </c>
      <c r="B23" s="82">
        <v>8528</v>
      </c>
      <c r="C23" s="114"/>
      <c r="D23" s="120">
        <v>1993</v>
      </c>
      <c r="E23" s="57">
        <v>846</v>
      </c>
      <c r="F23" s="114"/>
      <c r="G23" s="28"/>
      <c r="H23" s="28"/>
    </row>
    <row r="24" spans="1:8" x14ac:dyDescent="0.35">
      <c r="A24" s="122">
        <v>1968</v>
      </c>
      <c r="B24" s="82">
        <v>9282</v>
      </c>
      <c r="C24" s="114"/>
      <c r="D24" s="120">
        <v>1994</v>
      </c>
      <c r="E24" s="25">
        <v>1491</v>
      </c>
      <c r="F24" s="114"/>
      <c r="G24" s="28"/>
      <c r="H24" s="28"/>
    </row>
    <row r="25" spans="1:8" x14ac:dyDescent="0.35">
      <c r="A25" s="122">
        <v>1969</v>
      </c>
      <c r="B25" s="82">
        <v>8615</v>
      </c>
      <c r="C25" s="114"/>
      <c r="D25" s="120">
        <v>1995</v>
      </c>
      <c r="E25" s="25">
        <v>2458</v>
      </c>
      <c r="F25" s="114"/>
      <c r="G25" s="28"/>
      <c r="H25" s="28"/>
    </row>
    <row r="26" spans="1:8" x14ac:dyDescent="0.35">
      <c r="A26" s="122">
        <v>1970</v>
      </c>
      <c r="B26" s="82">
        <v>8619</v>
      </c>
      <c r="C26" s="114"/>
      <c r="D26" s="120">
        <v>1996</v>
      </c>
      <c r="E26" s="25">
        <v>2612</v>
      </c>
      <c r="F26" s="114"/>
      <c r="G26" s="28"/>
      <c r="H26" s="28"/>
    </row>
    <row r="27" spans="1:8" x14ac:dyDescent="0.35">
      <c r="A27" s="120">
        <v>1971</v>
      </c>
      <c r="B27" s="25">
        <v>8155</v>
      </c>
      <c r="C27" s="114"/>
      <c r="D27" s="120">
        <v>1997</v>
      </c>
      <c r="E27" s="25">
        <v>3583</v>
      </c>
      <c r="F27" s="114"/>
      <c r="G27" s="28"/>
      <c r="H27" s="28"/>
    </row>
    <row r="28" spans="1:8" x14ac:dyDescent="0.35">
      <c r="A28" s="120">
        <v>1972</v>
      </c>
      <c r="B28" s="25">
        <v>6771</v>
      </c>
      <c r="C28" s="114"/>
      <c r="D28" s="120">
        <v>1998</v>
      </c>
      <c r="E28" s="25">
        <v>3025</v>
      </c>
      <c r="F28" s="114"/>
      <c r="G28" s="28"/>
      <c r="H28" s="28"/>
    </row>
    <row r="29" spans="1:8" x14ac:dyDescent="0.35">
      <c r="A29" s="120">
        <v>1973</v>
      </c>
      <c r="B29" s="25">
        <v>7211</v>
      </c>
      <c r="C29" s="114"/>
      <c r="D29" s="120">
        <v>1999</v>
      </c>
      <c r="E29" s="25">
        <v>3608</v>
      </c>
      <c r="F29" s="114"/>
      <c r="G29" s="28"/>
      <c r="H29" s="28"/>
    </row>
    <row r="30" spans="1:8" ht="14.6" thickBot="1" x14ac:dyDescent="0.4">
      <c r="A30" s="121">
        <v>1974</v>
      </c>
      <c r="B30" s="119">
        <v>5145</v>
      </c>
      <c r="C30" s="118"/>
      <c r="D30" s="121">
        <v>2000</v>
      </c>
      <c r="E30" s="119">
        <v>4616</v>
      </c>
      <c r="F30" s="118"/>
      <c r="G30" s="30"/>
      <c r="H30" s="30"/>
    </row>
    <row r="31" spans="1:8" x14ac:dyDescent="0.35">
      <c r="A31" s="279" t="s">
        <v>621</v>
      </c>
    </row>
  </sheetData>
  <hyperlinks>
    <hyperlink ref="K6" location="Innehåll!A1" display="Till innehållsförteckning" xr:uid="{4FAD64FA-3A43-4FDC-8ADF-32C27680DC1A}"/>
  </hyperlinks>
  <pageMargins left="0.7" right="0.7" top="0.75" bottom="0.75" header="0.3" footer="0.3"/>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38694C-D316-433F-9C96-3EF9E5BC23D1}">
  <dimension ref="A1:K28"/>
  <sheetViews>
    <sheetView workbookViewId="0">
      <selection activeCell="A2" sqref="A2"/>
    </sheetView>
  </sheetViews>
  <sheetFormatPr defaultRowHeight="14.15" x14ac:dyDescent="0.35"/>
  <cols>
    <col min="2" max="3" width="16" customWidth="1"/>
    <col min="4" max="4" width="10.85546875" customWidth="1"/>
  </cols>
  <sheetData>
    <row r="1" spans="1:11" x14ac:dyDescent="0.35">
      <c r="A1" t="s">
        <v>694</v>
      </c>
    </row>
    <row r="2" spans="1:11" s="210" customFormat="1" x14ac:dyDescent="0.35">
      <c r="A2" s="210" t="s">
        <v>767</v>
      </c>
    </row>
    <row r="3" spans="1:11" s="210" customFormat="1" ht="14.6" thickBot="1" x14ac:dyDescent="0.4"/>
    <row r="4" spans="1:11" ht="24" customHeight="1" thickBot="1" x14ac:dyDescent="0.4">
      <c r="A4" s="126"/>
      <c r="B4" s="45" t="s">
        <v>475</v>
      </c>
      <c r="C4" s="45" t="s">
        <v>474</v>
      </c>
      <c r="D4" s="45" t="s">
        <v>3</v>
      </c>
    </row>
    <row r="5" spans="1:11" x14ac:dyDescent="0.35">
      <c r="A5" s="116">
        <v>1998</v>
      </c>
      <c r="B5" s="82">
        <v>2827</v>
      </c>
      <c r="C5" s="117">
        <v>198</v>
      </c>
      <c r="D5" s="82">
        <v>3025</v>
      </c>
      <c r="G5" s="274" t="s">
        <v>702</v>
      </c>
    </row>
    <row r="6" spans="1:11" x14ac:dyDescent="0.35">
      <c r="A6" s="116">
        <v>1999</v>
      </c>
      <c r="B6" s="82">
        <v>3461</v>
      </c>
      <c r="C6" s="117">
        <v>147</v>
      </c>
      <c r="D6" s="82">
        <v>3608</v>
      </c>
    </row>
    <row r="7" spans="1:11" x14ac:dyDescent="0.35">
      <c r="A7" s="116">
        <v>2000</v>
      </c>
      <c r="B7" s="82">
        <v>4387</v>
      </c>
      <c r="C7" s="117">
        <v>229</v>
      </c>
      <c r="D7" s="82">
        <v>4616</v>
      </c>
    </row>
    <row r="8" spans="1:11" x14ac:dyDescent="0.35">
      <c r="A8" s="116">
        <v>2001</v>
      </c>
      <c r="B8" s="82">
        <v>3576</v>
      </c>
      <c r="C8" s="117">
        <v>253</v>
      </c>
      <c r="D8" s="82">
        <v>3829</v>
      </c>
    </row>
    <row r="9" spans="1:11" x14ac:dyDescent="0.35">
      <c r="A9" s="116">
        <v>2002</v>
      </c>
      <c r="B9" s="82">
        <v>2007</v>
      </c>
      <c r="C9" s="117">
        <v>80</v>
      </c>
      <c r="D9" s="82">
        <v>2087</v>
      </c>
      <c r="K9" s="188"/>
    </row>
    <row r="10" spans="1:11" x14ac:dyDescent="0.35">
      <c r="A10" s="116">
        <v>2003</v>
      </c>
      <c r="B10" s="82">
        <v>1429</v>
      </c>
      <c r="C10" s="117">
        <v>65</v>
      </c>
      <c r="D10" s="82">
        <v>1494</v>
      </c>
    </row>
    <row r="11" spans="1:11" x14ac:dyDescent="0.35">
      <c r="A11" s="116">
        <v>2004</v>
      </c>
      <c r="B11" s="82">
        <v>1100</v>
      </c>
      <c r="C11" s="117">
        <v>248</v>
      </c>
      <c r="D11" s="82">
        <v>1348</v>
      </c>
    </row>
    <row r="12" spans="1:11" x14ac:dyDescent="0.35">
      <c r="A12" s="116">
        <v>2005</v>
      </c>
      <c r="B12" s="82">
        <v>1613</v>
      </c>
      <c r="C12" s="117">
        <v>155</v>
      </c>
      <c r="D12" s="82">
        <v>1768</v>
      </c>
    </row>
    <row r="13" spans="1:11" x14ac:dyDescent="0.35">
      <c r="A13" s="116">
        <v>2006</v>
      </c>
      <c r="B13" s="82">
        <v>1116</v>
      </c>
      <c r="C13" s="117">
        <v>751</v>
      </c>
      <c r="D13" s="82">
        <v>1867</v>
      </c>
    </row>
    <row r="14" spans="1:11" x14ac:dyDescent="0.35">
      <c r="A14" s="116">
        <v>2007</v>
      </c>
      <c r="B14" s="117">
        <v>866</v>
      </c>
      <c r="C14" s="117">
        <v>86</v>
      </c>
      <c r="D14" s="117">
        <v>952</v>
      </c>
    </row>
    <row r="15" spans="1:11" x14ac:dyDescent="0.35">
      <c r="A15" s="116">
        <v>2008</v>
      </c>
      <c r="B15" s="117">
        <v>784</v>
      </c>
      <c r="C15" s="117">
        <v>109</v>
      </c>
      <c r="D15" s="117">
        <v>893</v>
      </c>
    </row>
    <row r="16" spans="1:11" x14ac:dyDescent="0.35">
      <c r="A16" s="116">
        <v>2009</v>
      </c>
      <c r="B16" s="117">
        <v>382</v>
      </c>
      <c r="C16" s="117">
        <v>105</v>
      </c>
      <c r="D16" s="117">
        <v>487</v>
      </c>
    </row>
    <row r="17" spans="1:4" x14ac:dyDescent="0.35">
      <c r="A17" s="116">
        <v>2010</v>
      </c>
      <c r="B17" s="117">
        <v>389</v>
      </c>
      <c r="C17" s="117">
        <v>106</v>
      </c>
      <c r="D17" s="117">
        <v>495</v>
      </c>
    </row>
    <row r="18" spans="1:4" x14ac:dyDescent="0.35">
      <c r="A18" s="116">
        <v>2011</v>
      </c>
      <c r="B18" s="117">
        <v>532</v>
      </c>
      <c r="C18" s="117">
        <v>236</v>
      </c>
      <c r="D18" s="117">
        <v>768</v>
      </c>
    </row>
    <row r="19" spans="1:4" x14ac:dyDescent="0.35">
      <c r="A19" s="116">
        <v>2012</v>
      </c>
      <c r="B19" s="117">
        <v>251</v>
      </c>
      <c r="C19" s="117">
        <v>315</v>
      </c>
      <c r="D19" s="117">
        <v>566</v>
      </c>
    </row>
    <row r="20" spans="1:4" x14ac:dyDescent="0.35">
      <c r="A20" s="116">
        <v>2013</v>
      </c>
      <c r="B20" s="117">
        <v>437</v>
      </c>
      <c r="C20" s="117">
        <v>389</v>
      </c>
      <c r="D20" s="117">
        <v>826</v>
      </c>
    </row>
    <row r="21" spans="1:4" x14ac:dyDescent="0.35">
      <c r="A21" s="116">
        <v>2014</v>
      </c>
      <c r="B21" s="117">
        <v>141</v>
      </c>
      <c r="C21" s="117">
        <v>327</v>
      </c>
      <c r="D21" s="117">
        <v>468</v>
      </c>
    </row>
    <row r="22" spans="1:4" x14ac:dyDescent="0.35">
      <c r="A22" s="116">
        <v>2015</v>
      </c>
      <c r="B22" s="117">
        <v>197</v>
      </c>
      <c r="C22" s="117">
        <v>542</v>
      </c>
      <c r="D22" s="117">
        <v>739</v>
      </c>
    </row>
    <row r="23" spans="1:4" x14ac:dyDescent="0.35">
      <c r="A23" s="116">
        <v>2016</v>
      </c>
      <c r="B23" s="117">
        <v>183</v>
      </c>
      <c r="C23" s="117">
        <v>280</v>
      </c>
      <c r="D23" s="117">
        <v>463</v>
      </c>
    </row>
    <row r="24" spans="1:4" x14ac:dyDescent="0.35">
      <c r="A24" s="116">
        <v>2017</v>
      </c>
      <c r="B24" s="117">
        <v>14</v>
      </c>
      <c r="C24" s="117">
        <v>435</v>
      </c>
      <c r="D24" s="117">
        <v>449</v>
      </c>
    </row>
    <row r="25" spans="1:4" x14ac:dyDescent="0.35">
      <c r="A25" s="116">
        <v>2018</v>
      </c>
      <c r="B25" s="117">
        <v>14</v>
      </c>
      <c r="C25" s="117">
        <v>526</v>
      </c>
      <c r="D25" s="117">
        <v>540</v>
      </c>
    </row>
    <row r="26" spans="1:4" ht="14.6" thickBot="1" x14ac:dyDescent="0.4">
      <c r="A26" s="125" t="s">
        <v>3</v>
      </c>
      <c r="B26" s="127">
        <v>25706</v>
      </c>
      <c r="C26" s="127">
        <v>5582</v>
      </c>
      <c r="D26" s="127">
        <v>31288</v>
      </c>
    </row>
    <row r="27" spans="1:4" x14ac:dyDescent="0.35">
      <c r="A27" s="279" t="s">
        <v>621</v>
      </c>
    </row>
    <row r="28" spans="1:4" x14ac:dyDescent="0.35">
      <c r="A28" s="128"/>
    </row>
  </sheetData>
  <hyperlinks>
    <hyperlink ref="G5" location="Innehåll!A1" display="Till innehållsförteckning" xr:uid="{851D3701-C23A-4C67-B31D-E3392F6A256A}"/>
  </hyperlinks>
  <pageMargins left="0.7" right="0.7" top="0.75" bottom="0.75" header="0.3" footer="0.3"/>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283F3A-89A7-4333-82E4-9003887C896C}">
  <dimension ref="A1:K27"/>
  <sheetViews>
    <sheetView workbookViewId="0">
      <selection activeCell="A2" sqref="A2"/>
    </sheetView>
  </sheetViews>
  <sheetFormatPr defaultRowHeight="14.15" x14ac:dyDescent="0.35"/>
  <cols>
    <col min="1" max="1" width="10.5703125" customWidth="1"/>
    <col min="2" max="3" width="15.5" customWidth="1"/>
  </cols>
  <sheetData>
    <row r="1" spans="1:11" x14ac:dyDescent="0.35">
      <c r="A1" s="267" t="s">
        <v>769</v>
      </c>
    </row>
    <row r="2" spans="1:11" s="210" customFormat="1" x14ac:dyDescent="0.35">
      <c r="A2" s="210" t="s">
        <v>768</v>
      </c>
    </row>
    <row r="3" spans="1:11" s="210" customFormat="1" ht="14.6" thickBot="1" x14ac:dyDescent="0.4"/>
    <row r="4" spans="1:11" ht="26.15" customHeight="1" thickBot="1" x14ac:dyDescent="0.4">
      <c r="A4" s="129" t="s">
        <v>100</v>
      </c>
      <c r="B4" s="130" t="s">
        <v>475</v>
      </c>
      <c r="C4" s="130" t="s">
        <v>474</v>
      </c>
      <c r="D4" s="130" t="s">
        <v>3</v>
      </c>
    </row>
    <row r="5" spans="1:11" x14ac:dyDescent="0.35">
      <c r="A5" s="116" t="s">
        <v>57</v>
      </c>
      <c r="B5" s="117">
        <v>0</v>
      </c>
      <c r="C5" s="82">
        <v>1111</v>
      </c>
      <c r="D5" s="82">
        <v>1111</v>
      </c>
    </row>
    <row r="6" spans="1:11" x14ac:dyDescent="0.35">
      <c r="A6" s="116" t="s">
        <v>162</v>
      </c>
      <c r="B6" s="117">
        <v>511</v>
      </c>
      <c r="C6" s="117">
        <v>115</v>
      </c>
      <c r="D6" s="82">
        <v>626</v>
      </c>
      <c r="G6" s="274" t="s">
        <v>702</v>
      </c>
    </row>
    <row r="7" spans="1:11" x14ac:dyDescent="0.35">
      <c r="A7" s="116" t="s">
        <v>223</v>
      </c>
      <c r="B7" s="117">
        <v>911</v>
      </c>
      <c r="C7" s="117">
        <v>129</v>
      </c>
      <c r="D7" s="82">
        <v>1040</v>
      </c>
    </row>
    <row r="8" spans="1:11" x14ac:dyDescent="0.35">
      <c r="A8" s="116" t="s">
        <v>224</v>
      </c>
      <c r="B8" s="82">
        <v>1347</v>
      </c>
      <c r="C8" s="117">
        <v>435</v>
      </c>
      <c r="D8" s="82">
        <v>1782</v>
      </c>
      <c r="K8" s="188"/>
    </row>
    <row r="9" spans="1:11" x14ac:dyDescent="0.35">
      <c r="A9" s="116" t="s">
        <v>225</v>
      </c>
      <c r="B9" s="117">
        <v>630</v>
      </c>
      <c r="C9" s="117">
        <v>182</v>
      </c>
      <c r="D9" s="82">
        <v>812</v>
      </c>
    </row>
    <row r="10" spans="1:11" x14ac:dyDescent="0.35">
      <c r="A10" s="116" t="s">
        <v>226</v>
      </c>
      <c r="B10" s="117">
        <v>122</v>
      </c>
      <c r="C10" s="117">
        <v>72</v>
      </c>
      <c r="D10" s="82">
        <v>194</v>
      </c>
    </row>
    <row r="11" spans="1:11" x14ac:dyDescent="0.35">
      <c r="A11" s="116" t="s">
        <v>227</v>
      </c>
      <c r="B11" s="117">
        <v>443</v>
      </c>
      <c r="C11" s="117">
        <v>254</v>
      </c>
      <c r="D11" s="82">
        <v>697</v>
      </c>
    </row>
    <row r="12" spans="1:11" x14ac:dyDescent="0.35">
      <c r="A12" s="116" t="s">
        <v>228</v>
      </c>
      <c r="B12" s="117">
        <v>7</v>
      </c>
      <c r="C12" s="117">
        <v>8</v>
      </c>
      <c r="D12" s="82">
        <v>15</v>
      </c>
    </row>
    <row r="13" spans="1:11" x14ac:dyDescent="0.35">
      <c r="A13" s="116" t="s">
        <v>229</v>
      </c>
      <c r="B13" s="117">
        <v>369</v>
      </c>
      <c r="C13" s="117">
        <v>15</v>
      </c>
      <c r="D13" s="82">
        <v>384</v>
      </c>
    </row>
    <row r="14" spans="1:11" x14ac:dyDescent="0.35">
      <c r="A14" s="116" t="s">
        <v>153</v>
      </c>
      <c r="B14" s="117">
        <v>722</v>
      </c>
      <c r="C14" s="117">
        <v>510</v>
      </c>
      <c r="D14" s="82">
        <v>1232</v>
      </c>
    </row>
    <row r="15" spans="1:11" x14ac:dyDescent="0.35">
      <c r="A15" s="116" t="s">
        <v>230</v>
      </c>
      <c r="B15" s="117">
        <v>24</v>
      </c>
      <c r="C15" s="117">
        <v>88</v>
      </c>
      <c r="D15" s="82">
        <v>112</v>
      </c>
    </row>
    <row r="16" spans="1:11" x14ac:dyDescent="0.35">
      <c r="A16" s="116" t="s">
        <v>231</v>
      </c>
      <c r="B16" s="82">
        <v>1361</v>
      </c>
      <c r="C16" s="117">
        <v>909</v>
      </c>
      <c r="D16" s="82">
        <v>2270</v>
      </c>
    </row>
    <row r="17" spans="1:4" x14ac:dyDescent="0.35">
      <c r="A17" s="116" t="s">
        <v>232</v>
      </c>
      <c r="B17" s="82">
        <v>2602</v>
      </c>
      <c r="C17" s="117">
        <v>170</v>
      </c>
      <c r="D17" s="82">
        <v>2772</v>
      </c>
    </row>
    <row r="18" spans="1:4" x14ac:dyDescent="0.35">
      <c r="A18" s="116" t="s">
        <v>211</v>
      </c>
      <c r="B18" s="82">
        <v>3583</v>
      </c>
      <c r="C18" s="117">
        <v>237</v>
      </c>
      <c r="D18" s="82">
        <v>3820</v>
      </c>
    </row>
    <row r="19" spans="1:4" x14ac:dyDescent="0.35">
      <c r="A19" s="116" t="s">
        <v>233</v>
      </c>
      <c r="B19" s="82">
        <v>1740</v>
      </c>
      <c r="C19" s="117">
        <v>120</v>
      </c>
      <c r="D19" s="82">
        <v>1860</v>
      </c>
    </row>
    <row r="20" spans="1:4" x14ac:dyDescent="0.35">
      <c r="A20" s="116" t="s">
        <v>234</v>
      </c>
      <c r="B20" s="82">
        <v>1638</v>
      </c>
      <c r="C20" s="117">
        <v>247</v>
      </c>
      <c r="D20" s="82">
        <v>1885</v>
      </c>
    </row>
    <row r="21" spans="1:4" x14ac:dyDescent="0.35">
      <c r="A21" s="116" t="s">
        <v>235</v>
      </c>
      <c r="B21" s="82">
        <v>3646</v>
      </c>
      <c r="C21" s="117">
        <v>270</v>
      </c>
      <c r="D21" s="82">
        <v>3916</v>
      </c>
    </row>
    <row r="22" spans="1:4" x14ac:dyDescent="0.35">
      <c r="A22" s="116" t="s">
        <v>236</v>
      </c>
      <c r="B22" s="82">
        <v>1856</v>
      </c>
      <c r="C22" s="117">
        <v>71</v>
      </c>
      <c r="D22" s="82">
        <v>1927</v>
      </c>
    </row>
    <row r="23" spans="1:4" x14ac:dyDescent="0.35">
      <c r="A23" s="116" t="s">
        <v>237</v>
      </c>
      <c r="B23" s="117">
        <v>819</v>
      </c>
      <c r="C23" s="117">
        <v>34</v>
      </c>
      <c r="D23" s="82">
        <v>853</v>
      </c>
    </row>
    <row r="24" spans="1:4" x14ac:dyDescent="0.35">
      <c r="A24" s="116" t="s">
        <v>238</v>
      </c>
      <c r="B24" s="117">
        <v>835</v>
      </c>
      <c r="C24" s="117">
        <v>263</v>
      </c>
      <c r="D24" s="82">
        <v>1098</v>
      </c>
    </row>
    <row r="25" spans="1:4" x14ac:dyDescent="0.35">
      <c r="A25" s="116" t="s">
        <v>239</v>
      </c>
      <c r="B25" s="82">
        <v>2540</v>
      </c>
      <c r="C25" s="117">
        <v>342</v>
      </c>
      <c r="D25" s="82">
        <v>2882</v>
      </c>
    </row>
    <row r="26" spans="1:4" ht="14.6" thickBot="1" x14ac:dyDescent="0.4">
      <c r="A26" s="125" t="s">
        <v>3</v>
      </c>
      <c r="B26" s="85">
        <v>25706</v>
      </c>
      <c r="C26" s="85">
        <v>5582</v>
      </c>
      <c r="D26" s="85">
        <v>31288</v>
      </c>
    </row>
    <row r="27" spans="1:4" x14ac:dyDescent="0.35">
      <c r="A27" s="279" t="s">
        <v>621</v>
      </c>
    </row>
  </sheetData>
  <hyperlinks>
    <hyperlink ref="G6" location="Innehåll!A1" display="Till innehållsförteckning" xr:uid="{1E5A317F-86CC-4E72-88B9-E657432AB08F}"/>
  </hyperlinks>
  <pageMargins left="0.7" right="0.7" top="0.75" bottom="0.75" header="0.3" footer="0.3"/>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277B79-61C3-4F2E-88D4-B793E221A95A}">
  <dimension ref="A1:N12"/>
  <sheetViews>
    <sheetView workbookViewId="0">
      <selection activeCell="K20" sqref="K20"/>
    </sheetView>
  </sheetViews>
  <sheetFormatPr defaultRowHeight="14.15" x14ac:dyDescent="0.35"/>
  <cols>
    <col min="1" max="1" width="13.42578125" customWidth="1"/>
  </cols>
  <sheetData>
    <row r="1" spans="1:14" x14ac:dyDescent="0.35">
      <c r="A1" t="s">
        <v>1072</v>
      </c>
    </row>
    <row r="2" spans="1:14" s="210" customFormat="1" x14ac:dyDescent="0.35">
      <c r="A2" s="210" t="s">
        <v>772</v>
      </c>
    </row>
    <row r="3" spans="1:14" s="210" customFormat="1" ht="14.6" thickBot="1" x14ac:dyDescent="0.4"/>
    <row r="4" spans="1:14" ht="14.6" thickBot="1" x14ac:dyDescent="0.4">
      <c r="A4" s="244" t="s">
        <v>476</v>
      </c>
      <c r="B4" s="245" t="s">
        <v>477</v>
      </c>
      <c r="C4" s="245" t="s">
        <v>478</v>
      </c>
      <c r="D4" s="245" t="s">
        <v>479</v>
      </c>
      <c r="E4" s="245" t="s">
        <v>480</v>
      </c>
      <c r="F4" s="245" t="s">
        <v>481</v>
      </c>
      <c r="G4" s="245" t="s">
        <v>482</v>
      </c>
      <c r="H4" s="245" t="s">
        <v>483</v>
      </c>
      <c r="I4" s="245" t="s">
        <v>484</v>
      </c>
      <c r="J4" s="245" t="s">
        <v>485</v>
      </c>
      <c r="K4" s="245" t="s">
        <v>486</v>
      </c>
      <c r="L4" s="245" t="s">
        <v>487</v>
      </c>
      <c r="M4" s="245" t="s">
        <v>488</v>
      </c>
      <c r="N4" s="245" t="s">
        <v>489</v>
      </c>
    </row>
    <row r="5" spans="1:14" x14ac:dyDescent="0.35">
      <c r="A5" s="246" t="s">
        <v>490</v>
      </c>
      <c r="B5" s="247">
        <v>147</v>
      </c>
      <c r="C5" s="247">
        <v>40</v>
      </c>
      <c r="D5" s="247">
        <v>102</v>
      </c>
      <c r="E5" s="247">
        <v>202</v>
      </c>
      <c r="F5" s="248">
        <v>1386</v>
      </c>
      <c r="G5" s="248">
        <v>4588</v>
      </c>
      <c r="H5" s="248">
        <v>12509</v>
      </c>
      <c r="I5" s="248">
        <v>6124</v>
      </c>
      <c r="J5" s="247">
        <v>608</v>
      </c>
      <c r="K5" s="247">
        <v>0</v>
      </c>
      <c r="L5" s="247">
        <v>0</v>
      </c>
      <c r="M5" s="247">
        <v>0</v>
      </c>
      <c r="N5" s="248">
        <v>25706</v>
      </c>
    </row>
    <row r="6" spans="1:14" x14ac:dyDescent="0.35">
      <c r="A6" s="246" t="s">
        <v>491</v>
      </c>
      <c r="B6" s="247">
        <v>169</v>
      </c>
      <c r="C6" s="247">
        <v>262</v>
      </c>
      <c r="D6" s="247">
        <v>267</v>
      </c>
      <c r="E6" s="247">
        <v>527</v>
      </c>
      <c r="F6" s="247">
        <v>723</v>
      </c>
      <c r="G6" s="247">
        <v>516</v>
      </c>
      <c r="H6" s="248">
        <v>1972</v>
      </c>
      <c r="I6" s="247">
        <v>466</v>
      </c>
      <c r="J6" s="247">
        <v>623</v>
      </c>
      <c r="K6" s="247">
        <v>53</v>
      </c>
      <c r="L6" s="247">
        <v>4</v>
      </c>
      <c r="M6" s="247">
        <v>0</v>
      </c>
      <c r="N6" s="248">
        <v>5582</v>
      </c>
    </row>
    <row r="7" spans="1:14" ht="14.6" thickBot="1" x14ac:dyDescent="0.4">
      <c r="A7" s="249" t="s">
        <v>3</v>
      </c>
      <c r="B7" s="242">
        <v>316</v>
      </c>
      <c r="C7" s="242">
        <v>302</v>
      </c>
      <c r="D7" s="242">
        <v>369</v>
      </c>
      <c r="E7" s="242">
        <v>729</v>
      </c>
      <c r="F7" s="242">
        <v>2109</v>
      </c>
      <c r="G7" s="242">
        <v>5104</v>
      </c>
      <c r="H7" s="242">
        <v>14481</v>
      </c>
      <c r="I7" s="242">
        <v>6590</v>
      </c>
      <c r="J7" s="242">
        <v>1231</v>
      </c>
      <c r="K7" s="242">
        <v>53</v>
      </c>
      <c r="L7" s="242">
        <v>4</v>
      </c>
      <c r="M7" s="242">
        <v>0</v>
      </c>
      <c r="N7" s="242">
        <v>31288</v>
      </c>
    </row>
    <row r="8" spans="1:14" x14ac:dyDescent="0.35">
      <c r="A8" s="279" t="s">
        <v>621</v>
      </c>
      <c r="B8" s="190"/>
      <c r="C8" s="190"/>
      <c r="D8" s="190"/>
      <c r="E8" s="190"/>
      <c r="F8" s="190"/>
      <c r="G8" s="190"/>
      <c r="H8" s="190"/>
      <c r="I8" s="190"/>
      <c r="J8" s="190"/>
      <c r="K8" s="190"/>
      <c r="L8" s="190"/>
      <c r="M8" s="190"/>
      <c r="N8" s="190"/>
    </row>
    <row r="12" spans="1:14" x14ac:dyDescent="0.35">
      <c r="C12" s="274" t="s">
        <v>702</v>
      </c>
    </row>
  </sheetData>
  <hyperlinks>
    <hyperlink ref="C12" location="Innehåll!A1" display="Till innehållsförteckning" xr:uid="{0ED87814-CFBA-42C1-8C51-94C1E7B61A88}"/>
  </hyperlinks>
  <pageMargins left="0.7" right="0.7" top="0.75" bottom="0.75" header="0.3" footer="0.3"/>
  <pageSetup paperSize="9" orientation="portrait"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1A93A2-3021-45DA-8092-217104E550A6}">
  <dimension ref="A1:Q45"/>
  <sheetViews>
    <sheetView zoomScale="90" zoomScaleNormal="90" workbookViewId="0">
      <selection activeCell="A2" sqref="A2"/>
    </sheetView>
  </sheetViews>
  <sheetFormatPr defaultRowHeight="14.15" x14ac:dyDescent="0.35"/>
  <sheetData>
    <row r="1" spans="1:17" s="107" customFormat="1" x14ac:dyDescent="0.35">
      <c r="A1" s="267" t="s">
        <v>770</v>
      </c>
    </row>
    <row r="2" spans="1:17" s="210" customFormat="1" x14ac:dyDescent="0.35">
      <c r="A2" s="210" t="s">
        <v>771</v>
      </c>
    </row>
    <row r="3" spans="1:17" s="210" customFormat="1" ht="14.6" thickBot="1" x14ac:dyDescent="0.4"/>
    <row r="4" spans="1:17" ht="14.6" thickBot="1" x14ac:dyDescent="0.4">
      <c r="A4" s="250" t="s">
        <v>492</v>
      </c>
      <c r="B4" s="251" t="s">
        <v>477</v>
      </c>
      <c r="C4" s="251" t="s">
        <v>478</v>
      </c>
      <c r="D4" s="251" t="s">
        <v>479</v>
      </c>
      <c r="E4" s="251" t="s">
        <v>480</v>
      </c>
      <c r="F4" s="251" t="s">
        <v>481</v>
      </c>
      <c r="G4" s="251" t="s">
        <v>482</v>
      </c>
      <c r="H4" s="251" t="s">
        <v>483</v>
      </c>
      <c r="I4" s="251" t="s">
        <v>484</v>
      </c>
      <c r="J4" s="251" t="s">
        <v>485</v>
      </c>
      <c r="K4" s="251" t="s">
        <v>486</v>
      </c>
      <c r="L4" s="251" t="s">
        <v>487</v>
      </c>
      <c r="M4" s="251" t="s">
        <v>488</v>
      </c>
      <c r="N4" s="251" t="s">
        <v>489</v>
      </c>
    </row>
    <row r="5" spans="1:17" x14ac:dyDescent="0.35">
      <c r="A5" s="131">
        <v>1989</v>
      </c>
      <c r="B5" s="247">
        <v>60</v>
      </c>
      <c r="C5" s="247">
        <v>129</v>
      </c>
      <c r="D5" s="247">
        <v>52</v>
      </c>
      <c r="E5" s="247">
        <v>132</v>
      </c>
      <c r="F5" s="247">
        <v>232</v>
      </c>
      <c r="G5" s="247">
        <v>27</v>
      </c>
      <c r="H5" s="247">
        <v>0</v>
      </c>
      <c r="I5" s="247">
        <v>0</v>
      </c>
      <c r="J5" s="247">
        <v>0</v>
      </c>
      <c r="K5" s="247">
        <v>0</v>
      </c>
      <c r="L5" s="247">
        <v>0</v>
      </c>
      <c r="M5" s="247">
        <v>0</v>
      </c>
      <c r="N5" s="252">
        <v>632</v>
      </c>
    </row>
    <row r="6" spans="1:17" x14ac:dyDescent="0.35">
      <c r="A6" s="131">
        <v>1990</v>
      </c>
      <c r="B6" s="247">
        <v>57</v>
      </c>
      <c r="C6" s="247">
        <v>113</v>
      </c>
      <c r="D6" s="247">
        <v>153</v>
      </c>
      <c r="E6" s="247">
        <v>155</v>
      </c>
      <c r="F6" s="247">
        <v>142</v>
      </c>
      <c r="G6" s="247">
        <v>50</v>
      </c>
      <c r="H6" s="247">
        <v>0</v>
      </c>
      <c r="I6" s="247">
        <v>0</v>
      </c>
      <c r="J6" s="247">
        <v>0</v>
      </c>
      <c r="K6" s="247">
        <v>0</v>
      </c>
      <c r="L6" s="247">
        <v>0</v>
      </c>
      <c r="M6" s="247">
        <v>0</v>
      </c>
      <c r="N6" s="252">
        <v>670</v>
      </c>
      <c r="Q6" s="274" t="s">
        <v>702</v>
      </c>
    </row>
    <row r="7" spans="1:17" x14ac:dyDescent="0.35">
      <c r="A7" s="131">
        <v>1991</v>
      </c>
      <c r="B7" s="247">
        <v>14</v>
      </c>
      <c r="C7" s="247">
        <v>115</v>
      </c>
      <c r="D7" s="247">
        <v>149</v>
      </c>
      <c r="E7" s="247">
        <v>162</v>
      </c>
      <c r="F7" s="247">
        <v>244</v>
      </c>
      <c r="G7" s="247">
        <v>35</v>
      </c>
      <c r="H7" s="247">
        <v>0</v>
      </c>
      <c r="I7" s="247">
        <v>0</v>
      </c>
      <c r="J7" s="247">
        <v>0</v>
      </c>
      <c r="K7" s="247">
        <v>0</v>
      </c>
      <c r="L7" s="247">
        <v>0</v>
      </c>
      <c r="M7" s="247">
        <v>0</v>
      </c>
      <c r="N7" s="252">
        <v>719</v>
      </c>
    </row>
    <row r="8" spans="1:17" x14ac:dyDescent="0.35">
      <c r="A8" s="131">
        <v>1992</v>
      </c>
      <c r="B8" s="247">
        <v>45</v>
      </c>
      <c r="C8" s="247">
        <v>32</v>
      </c>
      <c r="D8" s="247">
        <v>39</v>
      </c>
      <c r="E8" s="247">
        <v>223</v>
      </c>
      <c r="F8" s="247">
        <v>86</v>
      </c>
      <c r="G8" s="247">
        <v>54</v>
      </c>
      <c r="H8" s="247">
        <v>0</v>
      </c>
      <c r="I8" s="247">
        <v>0</v>
      </c>
      <c r="J8" s="247">
        <v>0</v>
      </c>
      <c r="K8" s="247">
        <v>0</v>
      </c>
      <c r="L8" s="247">
        <v>0</v>
      </c>
      <c r="M8" s="247">
        <v>0</v>
      </c>
      <c r="N8" s="252">
        <v>479</v>
      </c>
    </row>
    <row r="9" spans="1:17" x14ac:dyDescent="0.35">
      <c r="A9" s="131">
        <v>1993</v>
      </c>
      <c r="B9" s="247">
        <v>16</v>
      </c>
      <c r="C9" s="247">
        <v>22</v>
      </c>
      <c r="D9" s="247">
        <v>59</v>
      </c>
      <c r="E9" s="247">
        <v>190</v>
      </c>
      <c r="F9" s="247">
        <v>294</v>
      </c>
      <c r="G9" s="247">
        <v>265</v>
      </c>
      <c r="H9" s="247">
        <v>0</v>
      </c>
      <c r="I9" s="247">
        <v>0</v>
      </c>
      <c r="J9" s="247">
        <v>0</v>
      </c>
      <c r="K9" s="247">
        <v>0</v>
      </c>
      <c r="L9" s="247">
        <v>0</v>
      </c>
      <c r="M9" s="247">
        <v>0</v>
      </c>
      <c r="N9" s="252">
        <v>846</v>
      </c>
    </row>
    <row r="10" spans="1:17" x14ac:dyDescent="0.35">
      <c r="A10" s="131">
        <v>1994</v>
      </c>
      <c r="B10" s="247">
        <v>6</v>
      </c>
      <c r="C10" s="247">
        <v>34</v>
      </c>
      <c r="D10" s="247">
        <v>39</v>
      </c>
      <c r="E10" s="247">
        <v>83</v>
      </c>
      <c r="F10" s="247">
        <v>272</v>
      </c>
      <c r="G10" s="248">
        <v>1057</v>
      </c>
      <c r="H10" s="247">
        <v>0</v>
      </c>
      <c r="I10" s="247">
        <v>0</v>
      </c>
      <c r="J10" s="247">
        <v>0</v>
      </c>
      <c r="K10" s="247">
        <v>0</v>
      </c>
      <c r="L10" s="247">
        <v>0</v>
      </c>
      <c r="M10" s="247">
        <v>0</v>
      </c>
      <c r="N10" s="253">
        <v>1491</v>
      </c>
    </row>
    <row r="11" spans="1:17" x14ac:dyDescent="0.35">
      <c r="A11" s="131">
        <v>1995</v>
      </c>
      <c r="B11" s="247">
        <v>0</v>
      </c>
      <c r="C11" s="247">
        <v>55</v>
      </c>
      <c r="D11" s="247">
        <v>6</v>
      </c>
      <c r="E11" s="247">
        <v>147</v>
      </c>
      <c r="F11" s="247">
        <v>91</v>
      </c>
      <c r="G11" s="248">
        <v>2159</v>
      </c>
      <c r="H11" s="247">
        <v>0</v>
      </c>
      <c r="I11" s="247">
        <v>0</v>
      </c>
      <c r="J11" s="247">
        <v>0</v>
      </c>
      <c r="K11" s="247">
        <v>0</v>
      </c>
      <c r="L11" s="247">
        <v>0</v>
      </c>
      <c r="M11" s="247">
        <v>0</v>
      </c>
      <c r="N11" s="253">
        <v>2458</v>
      </c>
    </row>
    <row r="12" spans="1:17" x14ac:dyDescent="0.35">
      <c r="A12" s="131">
        <v>1996</v>
      </c>
      <c r="B12" s="247">
        <v>95</v>
      </c>
      <c r="C12" s="247">
        <v>41</v>
      </c>
      <c r="D12" s="247">
        <v>26</v>
      </c>
      <c r="E12" s="247">
        <v>31</v>
      </c>
      <c r="F12" s="247">
        <v>102</v>
      </c>
      <c r="G12" s="248">
        <v>2317</v>
      </c>
      <c r="H12" s="247">
        <v>0</v>
      </c>
      <c r="I12" s="247">
        <v>0</v>
      </c>
      <c r="J12" s="247">
        <v>0</v>
      </c>
      <c r="K12" s="247">
        <v>0</v>
      </c>
      <c r="L12" s="247">
        <v>0</v>
      </c>
      <c r="M12" s="247">
        <v>0</v>
      </c>
      <c r="N12" s="253">
        <v>2612</v>
      </c>
    </row>
    <row r="13" spans="1:17" x14ac:dyDescent="0.35">
      <c r="A13" s="131">
        <v>1997</v>
      </c>
      <c r="B13" s="247">
        <v>2</v>
      </c>
      <c r="C13" s="247">
        <v>15</v>
      </c>
      <c r="D13" s="247">
        <v>16</v>
      </c>
      <c r="E13" s="247">
        <v>87</v>
      </c>
      <c r="F13" s="247">
        <v>342</v>
      </c>
      <c r="G13" s="247">
        <v>614</v>
      </c>
      <c r="H13" s="248">
        <v>2507</v>
      </c>
      <c r="I13" s="247">
        <v>0</v>
      </c>
      <c r="J13" s="247">
        <v>0</v>
      </c>
      <c r="K13" s="247">
        <v>0</v>
      </c>
      <c r="L13" s="247">
        <v>0</v>
      </c>
      <c r="M13" s="247">
        <v>0</v>
      </c>
      <c r="N13" s="253">
        <v>3583</v>
      </c>
    </row>
    <row r="14" spans="1:17" x14ac:dyDescent="0.35">
      <c r="A14" s="131">
        <v>1998</v>
      </c>
      <c r="B14" s="247">
        <v>14</v>
      </c>
      <c r="C14" s="247">
        <v>66</v>
      </c>
      <c r="D14" s="247">
        <v>47</v>
      </c>
      <c r="E14" s="247">
        <v>27</v>
      </c>
      <c r="F14" s="247">
        <v>151</v>
      </c>
      <c r="G14" s="247">
        <v>638</v>
      </c>
      <c r="H14" s="248">
        <v>1194</v>
      </c>
      <c r="I14" s="247">
        <v>845</v>
      </c>
      <c r="J14" s="247">
        <v>43</v>
      </c>
      <c r="K14" s="247">
        <v>0</v>
      </c>
      <c r="L14" s="247">
        <v>0</v>
      </c>
      <c r="M14" s="247">
        <v>0</v>
      </c>
      <c r="N14" s="253">
        <v>3025</v>
      </c>
    </row>
    <row r="15" spans="1:17" x14ac:dyDescent="0.35">
      <c r="A15" s="131">
        <v>1999</v>
      </c>
      <c r="B15" s="247">
        <v>8</v>
      </c>
      <c r="C15" s="247">
        <v>9</v>
      </c>
      <c r="D15" s="247">
        <v>19</v>
      </c>
      <c r="E15" s="247">
        <v>25</v>
      </c>
      <c r="F15" s="247">
        <v>172</v>
      </c>
      <c r="G15" s="247">
        <v>177</v>
      </c>
      <c r="H15" s="248">
        <v>1372</v>
      </c>
      <c r="I15" s="248">
        <v>1782</v>
      </c>
      <c r="J15" s="247">
        <v>44</v>
      </c>
      <c r="K15" s="247">
        <v>0</v>
      </c>
      <c r="L15" s="247">
        <v>0</v>
      </c>
      <c r="M15" s="247">
        <v>0</v>
      </c>
      <c r="N15" s="253">
        <v>3608</v>
      </c>
    </row>
    <row r="16" spans="1:17" x14ac:dyDescent="0.35">
      <c r="A16" s="131">
        <v>2000</v>
      </c>
      <c r="B16" s="247">
        <v>0</v>
      </c>
      <c r="C16" s="247">
        <v>16</v>
      </c>
      <c r="D16" s="247">
        <v>39</v>
      </c>
      <c r="E16" s="247">
        <v>47</v>
      </c>
      <c r="F16" s="247">
        <v>324</v>
      </c>
      <c r="G16" s="247">
        <v>946</v>
      </c>
      <c r="H16" s="248">
        <v>2162</v>
      </c>
      <c r="I16" s="248">
        <v>1028</v>
      </c>
      <c r="J16" s="247">
        <v>54</v>
      </c>
      <c r="K16" s="247">
        <v>0</v>
      </c>
      <c r="L16" s="247">
        <v>0</v>
      </c>
      <c r="M16" s="247">
        <v>0</v>
      </c>
      <c r="N16" s="253">
        <v>4616</v>
      </c>
    </row>
    <row r="17" spans="1:14" x14ac:dyDescent="0.35">
      <c r="A17" s="131">
        <v>2001</v>
      </c>
      <c r="B17" s="247">
        <v>70</v>
      </c>
      <c r="C17" s="247">
        <v>16</v>
      </c>
      <c r="D17" s="247">
        <v>0</v>
      </c>
      <c r="E17" s="247">
        <v>40</v>
      </c>
      <c r="F17" s="247">
        <v>222</v>
      </c>
      <c r="G17" s="247">
        <v>646</v>
      </c>
      <c r="H17" s="248">
        <v>1982</v>
      </c>
      <c r="I17" s="247">
        <v>692</v>
      </c>
      <c r="J17" s="247">
        <v>161</v>
      </c>
      <c r="K17" s="247">
        <v>0</v>
      </c>
      <c r="L17" s="247">
        <v>0</v>
      </c>
      <c r="M17" s="247">
        <v>0</v>
      </c>
      <c r="N17" s="253">
        <v>3829</v>
      </c>
    </row>
    <row r="18" spans="1:14" x14ac:dyDescent="0.35">
      <c r="A18" s="131">
        <v>2002</v>
      </c>
      <c r="B18" s="247">
        <v>6</v>
      </c>
      <c r="C18" s="247">
        <v>8</v>
      </c>
      <c r="D18" s="247">
        <v>16</v>
      </c>
      <c r="E18" s="247">
        <v>22</v>
      </c>
      <c r="F18" s="247">
        <v>113</v>
      </c>
      <c r="G18" s="247">
        <v>284</v>
      </c>
      <c r="H18" s="247">
        <v>957</v>
      </c>
      <c r="I18" s="247">
        <v>551</v>
      </c>
      <c r="J18" s="247">
        <v>130</v>
      </c>
      <c r="K18" s="247">
        <v>0</v>
      </c>
      <c r="L18" s="247">
        <v>0</v>
      </c>
      <c r="M18" s="247">
        <v>0</v>
      </c>
      <c r="N18" s="253">
        <v>2087</v>
      </c>
    </row>
    <row r="19" spans="1:14" x14ac:dyDescent="0.35">
      <c r="A19" s="131">
        <v>2003</v>
      </c>
      <c r="B19" s="247">
        <v>0</v>
      </c>
      <c r="C19" s="247">
        <v>10</v>
      </c>
      <c r="D19" s="247">
        <v>6</v>
      </c>
      <c r="E19" s="247">
        <v>15</v>
      </c>
      <c r="F19" s="247">
        <v>97</v>
      </c>
      <c r="G19" s="247">
        <v>232</v>
      </c>
      <c r="H19" s="247">
        <v>924</v>
      </c>
      <c r="I19" s="247">
        <v>57</v>
      </c>
      <c r="J19" s="247">
        <v>153</v>
      </c>
      <c r="K19" s="247">
        <v>0</v>
      </c>
      <c r="L19" s="247">
        <v>0</v>
      </c>
      <c r="M19" s="247">
        <v>0</v>
      </c>
      <c r="N19" s="253">
        <v>1494</v>
      </c>
    </row>
    <row r="20" spans="1:14" x14ac:dyDescent="0.35">
      <c r="A20" s="131">
        <v>2004</v>
      </c>
      <c r="B20" s="247">
        <v>1</v>
      </c>
      <c r="C20" s="247">
        <v>14</v>
      </c>
      <c r="D20" s="247">
        <v>101</v>
      </c>
      <c r="E20" s="247">
        <v>56</v>
      </c>
      <c r="F20" s="247">
        <v>158</v>
      </c>
      <c r="G20" s="247">
        <v>183</v>
      </c>
      <c r="H20" s="247">
        <v>630</v>
      </c>
      <c r="I20" s="247">
        <v>194</v>
      </c>
      <c r="J20" s="247">
        <v>11</v>
      </c>
      <c r="K20" s="247">
        <v>0</v>
      </c>
      <c r="L20" s="247">
        <v>0</v>
      </c>
      <c r="M20" s="247">
        <v>0</v>
      </c>
      <c r="N20" s="253">
        <v>1348</v>
      </c>
    </row>
    <row r="21" spans="1:14" x14ac:dyDescent="0.35">
      <c r="A21" s="131">
        <v>2005</v>
      </c>
      <c r="B21" s="247">
        <v>7</v>
      </c>
      <c r="C21" s="247">
        <v>0</v>
      </c>
      <c r="D21" s="247">
        <v>20</v>
      </c>
      <c r="E21" s="247">
        <v>6</v>
      </c>
      <c r="F21" s="247">
        <v>97</v>
      </c>
      <c r="G21" s="247">
        <v>157</v>
      </c>
      <c r="H21" s="248">
        <v>1183</v>
      </c>
      <c r="I21" s="247">
        <v>276</v>
      </c>
      <c r="J21" s="247">
        <v>22</v>
      </c>
      <c r="K21" s="247">
        <v>0</v>
      </c>
      <c r="L21" s="247">
        <v>0</v>
      </c>
      <c r="M21" s="247">
        <v>0</v>
      </c>
      <c r="N21" s="253">
        <v>1768</v>
      </c>
    </row>
    <row r="22" spans="1:14" x14ac:dyDescent="0.35">
      <c r="A22" s="131">
        <v>2006</v>
      </c>
      <c r="B22" s="247">
        <v>21</v>
      </c>
      <c r="C22" s="247">
        <v>18</v>
      </c>
      <c r="D22" s="247">
        <v>8</v>
      </c>
      <c r="E22" s="247">
        <v>37</v>
      </c>
      <c r="F22" s="247">
        <v>94</v>
      </c>
      <c r="G22" s="247">
        <v>186</v>
      </c>
      <c r="H22" s="247">
        <v>788</v>
      </c>
      <c r="I22" s="247">
        <v>169</v>
      </c>
      <c r="J22" s="247">
        <v>546</v>
      </c>
      <c r="K22" s="247">
        <v>0</v>
      </c>
      <c r="L22" s="247">
        <v>0</v>
      </c>
      <c r="M22" s="247">
        <v>0</v>
      </c>
      <c r="N22" s="253">
        <v>1867</v>
      </c>
    </row>
    <row r="23" spans="1:14" x14ac:dyDescent="0.35">
      <c r="A23" s="131">
        <v>2007</v>
      </c>
      <c r="B23" s="247">
        <v>4</v>
      </c>
      <c r="C23" s="247">
        <v>13</v>
      </c>
      <c r="D23" s="247">
        <v>4</v>
      </c>
      <c r="E23" s="247">
        <v>8</v>
      </c>
      <c r="F23" s="247">
        <v>89</v>
      </c>
      <c r="G23" s="247">
        <v>328</v>
      </c>
      <c r="H23" s="247">
        <v>337</v>
      </c>
      <c r="I23" s="247">
        <v>169</v>
      </c>
      <c r="J23" s="247">
        <v>0</v>
      </c>
      <c r="K23" s="247">
        <v>0</v>
      </c>
      <c r="L23" s="247">
        <v>0</v>
      </c>
      <c r="M23" s="247">
        <v>0</v>
      </c>
      <c r="N23" s="252">
        <v>952</v>
      </c>
    </row>
    <row r="24" spans="1:14" x14ac:dyDescent="0.35">
      <c r="A24" s="131">
        <v>2008</v>
      </c>
      <c r="B24" s="247">
        <v>153</v>
      </c>
      <c r="C24" s="247">
        <v>24</v>
      </c>
      <c r="D24" s="247">
        <v>23</v>
      </c>
      <c r="E24" s="247">
        <v>47</v>
      </c>
      <c r="F24" s="247">
        <v>10</v>
      </c>
      <c r="G24" s="247">
        <v>113</v>
      </c>
      <c r="H24" s="247">
        <v>365</v>
      </c>
      <c r="I24" s="247">
        <v>134</v>
      </c>
      <c r="J24" s="247">
        <v>24</v>
      </c>
      <c r="K24" s="247">
        <v>0</v>
      </c>
      <c r="L24" s="247">
        <v>0</v>
      </c>
      <c r="M24" s="247">
        <v>0</v>
      </c>
      <c r="N24" s="252">
        <v>893</v>
      </c>
    </row>
    <row r="25" spans="1:14" x14ac:dyDescent="0.35">
      <c r="A25" s="131">
        <v>2009</v>
      </c>
      <c r="B25" s="247">
        <v>0</v>
      </c>
      <c r="C25" s="247">
        <v>36</v>
      </c>
      <c r="D25" s="247">
        <v>4</v>
      </c>
      <c r="E25" s="247">
        <v>14</v>
      </c>
      <c r="F25" s="247">
        <v>85</v>
      </c>
      <c r="G25" s="247">
        <v>210</v>
      </c>
      <c r="H25" s="247">
        <v>74</v>
      </c>
      <c r="I25" s="247">
        <v>62</v>
      </c>
      <c r="J25" s="247">
        <v>2</v>
      </c>
      <c r="K25" s="247">
        <v>0</v>
      </c>
      <c r="L25" s="247">
        <v>0</v>
      </c>
      <c r="M25" s="247">
        <v>0</v>
      </c>
      <c r="N25" s="252">
        <v>487</v>
      </c>
    </row>
    <row r="26" spans="1:14" x14ac:dyDescent="0.35">
      <c r="A26" s="131">
        <v>2010</v>
      </c>
      <c r="B26" s="247">
        <v>1</v>
      </c>
      <c r="C26" s="247">
        <v>0</v>
      </c>
      <c r="D26" s="247">
        <v>4</v>
      </c>
      <c r="E26" s="247">
        <v>76</v>
      </c>
      <c r="F26" s="247">
        <v>84</v>
      </c>
      <c r="G26" s="247">
        <v>82</v>
      </c>
      <c r="H26" s="247">
        <v>132</v>
      </c>
      <c r="I26" s="247">
        <v>116</v>
      </c>
      <c r="J26" s="247">
        <v>0</v>
      </c>
      <c r="K26" s="247">
        <v>0</v>
      </c>
      <c r="L26" s="247">
        <v>0</v>
      </c>
      <c r="M26" s="247">
        <v>0</v>
      </c>
      <c r="N26" s="252">
        <v>495</v>
      </c>
    </row>
    <row r="27" spans="1:14" x14ac:dyDescent="0.35">
      <c r="A27" s="131">
        <v>2011</v>
      </c>
      <c r="B27" s="247">
        <v>6</v>
      </c>
      <c r="C27" s="247">
        <v>0</v>
      </c>
      <c r="D27" s="247">
        <v>6</v>
      </c>
      <c r="E27" s="247">
        <v>195</v>
      </c>
      <c r="F27" s="247">
        <v>32</v>
      </c>
      <c r="G27" s="247">
        <v>186</v>
      </c>
      <c r="H27" s="247">
        <v>240</v>
      </c>
      <c r="I27" s="247">
        <v>89</v>
      </c>
      <c r="J27" s="247">
        <v>14</v>
      </c>
      <c r="K27" s="247">
        <v>0</v>
      </c>
      <c r="L27" s="247">
        <v>0</v>
      </c>
      <c r="M27" s="247">
        <v>0</v>
      </c>
      <c r="N27" s="252">
        <v>768</v>
      </c>
    </row>
    <row r="28" spans="1:14" x14ac:dyDescent="0.35">
      <c r="A28" s="131">
        <v>2012</v>
      </c>
      <c r="B28" s="247">
        <v>0</v>
      </c>
      <c r="C28" s="247">
        <v>3</v>
      </c>
      <c r="D28" s="247">
        <v>19</v>
      </c>
      <c r="E28" s="247">
        <v>1</v>
      </c>
      <c r="F28" s="247">
        <v>28</v>
      </c>
      <c r="G28" s="247">
        <v>75</v>
      </c>
      <c r="H28" s="247">
        <v>381</v>
      </c>
      <c r="I28" s="247">
        <v>49</v>
      </c>
      <c r="J28" s="247">
        <v>2</v>
      </c>
      <c r="K28" s="247">
        <v>8</v>
      </c>
      <c r="L28" s="247">
        <v>0</v>
      </c>
      <c r="M28" s="247">
        <v>0</v>
      </c>
      <c r="N28" s="252">
        <v>566</v>
      </c>
    </row>
    <row r="29" spans="1:14" x14ac:dyDescent="0.35">
      <c r="A29" s="131">
        <v>2013</v>
      </c>
      <c r="B29" s="247">
        <v>4</v>
      </c>
      <c r="C29" s="247">
        <v>5</v>
      </c>
      <c r="D29" s="247">
        <v>4</v>
      </c>
      <c r="E29" s="247">
        <v>18</v>
      </c>
      <c r="F29" s="247">
        <v>100</v>
      </c>
      <c r="G29" s="247">
        <v>337</v>
      </c>
      <c r="H29" s="247">
        <v>177</v>
      </c>
      <c r="I29" s="247">
        <v>141</v>
      </c>
      <c r="J29" s="247">
        <v>0</v>
      </c>
      <c r="K29" s="247">
        <v>40</v>
      </c>
      <c r="L29" s="247">
        <v>0</v>
      </c>
      <c r="M29" s="247">
        <v>0</v>
      </c>
      <c r="N29" s="252">
        <v>826</v>
      </c>
    </row>
    <row r="30" spans="1:14" x14ac:dyDescent="0.35">
      <c r="A30" s="131">
        <v>2014</v>
      </c>
      <c r="B30" s="247">
        <v>0</v>
      </c>
      <c r="C30" s="247">
        <v>35</v>
      </c>
      <c r="D30" s="247">
        <v>0</v>
      </c>
      <c r="E30" s="247">
        <v>13</v>
      </c>
      <c r="F30" s="247">
        <v>29</v>
      </c>
      <c r="G30" s="247">
        <v>124</v>
      </c>
      <c r="H30" s="247">
        <v>197</v>
      </c>
      <c r="I30" s="247">
        <v>67</v>
      </c>
      <c r="J30" s="247">
        <v>3</v>
      </c>
      <c r="K30" s="247">
        <v>0</v>
      </c>
      <c r="L30" s="247">
        <v>0</v>
      </c>
      <c r="M30" s="247">
        <v>0</v>
      </c>
      <c r="N30" s="252">
        <v>468</v>
      </c>
    </row>
    <row r="31" spans="1:14" x14ac:dyDescent="0.35">
      <c r="A31" s="131">
        <v>2015</v>
      </c>
      <c r="B31" s="247">
        <v>14</v>
      </c>
      <c r="C31" s="247">
        <v>26</v>
      </c>
      <c r="D31" s="247">
        <v>4</v>
      </c>
      <c r="E31" s="247">
        <v>10</v>
      </c>
      <c r="F31" s="247">
        <v>20</v>
      </c>
      <c r="G31" s="247">
        <v>85</v>
      </c>
      <c r="H31" s="247">
        <v>551</v>
      </c>
      <c r="I31" s="247">
        <v>17</v>
      </c>
      <c r="J31" s="247">
        <v>12</v>
      </c>
      <c r="K31" s="247">
        <v>0</v>
      </c>
      <c r="L31" s="247">
        <v>0</v>
      </c>
      <c r="M31" s="247">
        <v>0</v>
      </c>
      <c r="N31" s="252">
        <v>739</v>
      </c>
    </row>
    <row r="32" spans="1:14" x14ac:dyDescent="0.35">
      <c r="A32" s="131">
        <v>2016</v>
      </c>
      <c r="B32" s="247">
        <v>0</v>
      </c>
      <c r="C32" s="247">
        <v>0</v>
      </c>
      <c r="D32" s="247">
        <v>17</v>
      </c>
      <c r="E32" s="247">
        <v>4</v>
      </c>
      <c r="F32" s="247">
        <v>113</v>
      </c>
      <c r="G32" s="247">
        <v>44</v>
      </c>
      <c r="H32" s="247">
        <v>240</v>
      </c>
      <c r="I32" s="247">
        <v>40</v>
      </c>
      <c r="J32" s="247">
        <v>0</v>
      </c>
      <c r="K32" s="247">
        <v>5</v>
      </c>
      <c r="L32" s="247">
        <v>0</v>
      </c>
      <c r="M32" s="247">
        <v>0</v>
      </c>
      <c r="N32" s="252">
        <v>463</v>
      </c>
    </row>
    <row r="33" spans="1:14" x14ac:dyDescent="0.35">
      <c r="A33" s="131">
        <v>2017</v>
      </c>
      <c r="B33" s="247">
        <v>0</v>
      </c>
      <c r="C33" s="247">
        <v>3</v>
      </c>
      <c r="D33" s="247">
        <v>24</v>
      </c>
      <c r="E33" s="247">
        <v>14</v>
      </c>
      <c r="F33" s="247">
        <v>15</v>
      </c>
      <c r="G33" s="247">
        <v>71</v>
      </c>
      <c r="H33" s="247">
        <v>274</v>
      </c>
      <c r="I33" s="247">
        <v>44</v>
      </c>
      <c r="J33" s="247">
        <v>4</v>
      </c>
      <c r="K33" s="247">
        <v>0</v>
      </c>
      <c r="L33" s="247">
        <v>0</v>
      </c>
      <c r="M33" s="247">
        <v>0</v>
      </c>
      <c r="N33" s="252">
        <v>449</v>
      </c>
    </row>
    <row r="34" spans="1:14" x14ac:dyDescent="0.35">
      <c r="A34" s="131">
        <v>2018</v>
      </c>
      <c r="B34" s="247">
        <v>7</v>
      </c>
      <c r="C34" s="247">
        <v>0</v>
      </c>
      <c r="D34" s="247">
        <v>4</v>
      </c>
      <c r="E34" s="247">
        <v>54</v>
      </c>
      <c r="F34" s="247">
        <v>76</v>
      </c>
      <c r="G34" s="247">
        <v>0</v>
      </c>
      <c r="H34" s="247">
        <v>321</v>
      </c>
      <c r="I34" s="247">
        <v>68</v>
      </c>
      <c r="J34" s="247">
        <v>6</v>
      </c>
      <c r="K34" s="247">
        <v>0</v>
      </c>
      <c r="L34" s="247">
        <v>4</v>
      </c>
      <c r="M34" s="247">
        <v>0</v>
      </c>
      <c r="N34" s="252">
        <v>540</v>
      </c>
    </row>
    <row r="35" spans="1:14" x14ac:dyDescent="0.35">
      <c r="A35" s="131"/>
      <c r="B35" s="247"/>
      <c r="C35" s="247"/>
      <c r="D35" s="247"/>
      <c r="E35" s="247"/>
      <c r="F35" s="247"/>
      <c r="G35" s="247"/>
      <c r="H35" s="247"/>
      <c r="I35" s="247"/>
      <c r="J35" s="247"/>
      <c r="K35" s="247"/>
      <c r="L35" s="247"/>
      <c r="M35" s="247"/>
      <c r="N35" s="252"/>
    </row>
    <row r="36" spans="1:14" ht="14.6" thickBot="1" x14ac:dyDescent="0.4">
      <c r="A36" s="132" t="s">
        <v>3</v>
      </c>
      <c r="B36" s="242">
        <v>611</v>
      </c>
      <c r="C36" s="242">
        <v>858</v>
      </c>
      <c r="D36" s="242">
        <v>908</v>
      </c>
      <c r="E36" s="242">
        <v>1939</v>
      </c>
      <c r="F36" s="242">
        <v>3914</v>
      </c>
      <c r="G36" s="242">
        <v>11682</v>
      </c>
      <c r="H36" s="242">
        <v>16988</v>
      </c>
      <c r="I36" s="242">
        <v>6590</v>
      </c>
      <c r="J36" s="242">
        <v>1231</v>
      </c>
      <c r="K36" s="242">
        <v>53</v>
      </c>
      <c r="L36" s="242">
        <v>4</v>
      </c>
      <c r="M36" s="242">
        <v>0</v>
      </c>
      <c r="N36" s="242">
        <v>44778</v>
      </c>
    </row>
    <row r="37" spans="1:14" x14ac:dyDescent="0.35">
      <c r="A37" s="279" t="s">
        <v>621</v>
      </c>
    </row>
    <row r="38" spans="1:14" x14ac:dyDescent="0.35">
      <c r="A38" s="128"/>
    </row>
    <row r="43" spans="1:14" x14ac:dyDescent="0.35">
      <c r="F43" s="188"/>
    </row>
    <row r="45" spans="1:14" x14ac:dyDescent="0.35">
      <c r="F45" s="189"/>
    </row>
  </sheetData>
  <hyperlinks>
    <hyperlink ref="Q6" location="Innehåll!A1" display="Till innehållsförteckning" xr:uid="{2A4C888A-AE43-4473-8F3A-A5B3EDB8FBC0}"/>
  </hyperlinks>
  <pageMargins left="0.7" right="0.7" top="0.75" bottom="0.75" header="0.3" footer="0.3"/>
  <pageSetup paperSize="9" orientation="portrait"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56C6BC-69DA-4BF8-9311-5408CEF9CA3F}">
  <dimension ref="A1:I53"/>
  <sheetViews>
    <sheetView zoomScale="80" zoomScaleNormal="80" workbookViewId="0">
      <selection activeCell="D53" sqref="D53"/>
    </sheetView>
  </sheetViews>
  <sheetFormatPr defaultRowHeight="14.15" x14ac:dyDescent="0.35"/>
  <cols>
    <col min="1" max="1" width="8.28515625" customWidth="1"/>
    <col min="2" max="2" width="19.2109375" customWidth="1"/>
    <col min="3" max="3" width="21.140625" customWidth="1"/>
    <col min="4" max="4" width="20.5703125" customWidth="1"/>
    <col min="5" max="5" width="19.85546875" customWidth="1"/>
  </cols>
  <sheetData>
    <row r="1" spans="1:9" x14ac:dyDescent="0.35">
      <c r="A1" t="s">
        <v>1053</v>
      </c>
    </row>
    <row r="2" spans="1:9" s="210" customFormat="1" x14ac:dyDescent="0.35">
      <c r="A2" s="210" t="s">
        <v>1052</v>
      </c>
    </row>
    <row r="4" spans="1:9" ht="18" customHeight="1" thickBot="1" x14ac:dyDescent="0.4">
      <c r="A4" s="254" t="s">
        <v>493</v>
      </c>
      <c r="B4" s="261" t="s">
        <v>494</v>
      </c>
      <c r="C4" s="261" t="s">
        <v>495</v>
      </c>
      <c r="D4" s="261" t="s">
        <v>496</v>
      </c>
      <c r="E4" s="261" t="s">
        <v>497</v>
      </c>
      <c r="F4" s="255"/>
    </row>
    <row r="5" spans="1:9" ht="14.6" thickBot="1" x14ac:dyDescent="0.4">
      <c r="A5" s="132"/>
      <c r="B5" s="256">
        <v>1707001</v>
      </c>
      <c r="C5" s="256">
        <v>1707002</v>
      </c>
      <c r="D5" s="256">
        <v>1707003</v>
      </c>
      <c r="E5" s="256">
        <v>201010</v>
      </c>
      <c r="F5" s="377" t="s">
        <v>663</v>
      </c>
    </row>
    <row r="6" spans="1:9" x14ac:dyDescent="0.35">
      <c r="A6" s="257">
        <v>2000</v>
      </c>
      <c r="B6" s="258">
        <v>197824.5585718604</v>
      </c>
      <c r="C6" s="258">
        <v>305246.64140429616</v>
      </c>
      <c r="D6" s="258"/>
      <c r="E6" s="258"/>
      <c r="F6" s="259">
        <f>SUM(B6:E6)</f>
        <v>503071.19997615658</v>
      </c>
    </row>
    <row r="7" spans="1:9" x14ac:dyDescent="0.35">
      <c r="A7" s="257">
        <v>2001</v>
      </c>
      <c r="B7" s="258">
        <v>197570.84056320475</v>
      </c>
      <c r="C7" s="258">
        <v>312070.85212434287</v>
      </c>
      <c r="D7" s="258"/>
      <c r="E7" s="258"/>
      <c r="F7" s="259">
        <f t="shared" ref="F7:F24" si="0">SUM(B7:E7)</f>
        <v>509641.69268754765</v>
      </c>
    </row>
    <row r="8" spans="1:9" x14ac:dyDescent="0.35">
      <c r="A8" s="257">
        <v>2002</v>
      </c>
      <c r="B8" s="258">
        <v>191793.11402794719</v>
      </c>
      <c r="C8" s="258">
        <v>337227.26173546916</v>
      </c>
      <c r="D8" s="258">
        <v>60190.61583577712</v>
      </c>
      <c r="E8" s="258"/>
      <c r="F8" s="259">
        <f t="shared" si="0"/>
        <v>589210.99159919342</v>
      </c>
      <c r="I8" s="274" t="s">
        <v>702</v>
      </c>
    </row>
    <row r="9" spans="1:9" x14ac:dyDescent="0.35">
      <c r="A9" s="257">
        <v>2003</v>
      </c>
      <c r="B9" s="258">
        <v>203422.14056162527</v>
      </c>
      <c r="C9" s="258">
        <v>312342.37169875583</v>
      </c>
      <c r="D9" s="258">
        <v>118087.01905789283</v>
      </c>
      <c r="E9" s="258"/>
      <c r="F9" s="259">
        <f t="shared" si="0"/>
        <v>633851.53131827398</v>
      </c>
    </row>
    <row r="10" spans="1:9" x14ac:dyDescent="0.35">
      <c r="A10" s="257">
        <v>2004</v>
      </c>
      <c r="B10" s="258">
        <v>221713.15725293694</v>
      </c>
      <c r="C10" s="258">
        <v>304693.87933356734</v>
      </c>
      <c r="D10" s="258">
        <v>176432.66475644699</v>
      </c>
      <c r="E10" s="258"/>
      <c r="F10" s="259">
        <f t="shared" si="0"/>
        <v>702839.70134295127</v>
      </c>
    </row>
    <row r="11" spans="1:9" x14ac:dyDescent="0.35">
      <c r="A11" s="257">
        <v>2005</v>
      </c>
      <c r="B11" s="258">
        <v>221892.03703736095</v>
      </c>
      <c r="C11" s="258">
        <v>291771.76908858772</v>
      </c>
      <c r="D11" s="258">
        <v>234236.8045649073</v>
      </c>
      <c r="E11" s="258"/>
      <c r="F11" s="259">
        <f t="shared" si="0"/>
        <v>747900.610690856</v>
      </c>
    </row>
    <row r="12" spans="1:9" x14ac:dyDescent="0.35">
      <c r="A12" s="257">
        <v>2006</v>
      </c>
      <c r="B12" s="258">
        <v>216806.95689823371</v>
      </c>
      <c r="C12" s="258">
        <v>304544.72450918297</v>
      </c>
      <c r="D12" s="258">
        <v>271529.09717824217</v>
      </c>
      <c r="E12" s="258"/>
      <c r="F12" s="259">
        <f t="shared" si="0"/>
        <v>792880.77858565887</v>
      </c>
    </row>
    <row r="13" spans="1:9" x14ac:dyDescent="0.35">
      <c r="A13" s="257">
        <v>2007</v>
      </c>
      <c r="B13" s="258">
        <v>225493.59140497746</v>
      </c>
      <c r="C13" s="258">
        <v>291077.86169150803</v>
      </c>
      <c r="D13" s="258">
        <v>344779.86988399707</v>
      </c>
      <c r="E13" s="258">
        <v>277377.10096037999</v>
      </c>
      <c r="F13" s="259">
        <f t="shared" si="0"/>
        <v>1138728.4239408625</v>
      </c>
    </row>
    <row r="14" spans="1:9" x14ac:dyDescent="0.35">
      <c r="A14" s="257">
        <v>2008</v>
      </c>
      <c r="B14" s="258">
        <v>255078.53711151323</v>
      </c>
      <c r="C14" s="258">
        <v>277992.38614816533</v>
      </c>
      <c r="D14" s="258">
        <v>431515.91763414384</v>
      </c>
      <c r="E14" s="258">
        <v>317049.49269818031</v>
      </c>
      <c r="F14" s="259">
        <f t="shared" si="0"/>
        <v>1281636.3335920027</v>
      </c>
    </row>
    <row r="15" spans="1:9" x14ac:dyDescent="0.35">
      <c r="A15" s="257">
        <v>2009</v>
      </c>
      <c r="B15" s="258">
        <v>227572.9115986918</v>
      </c>
      <c r="C15" s="258">
        <v>263001.64853500633</v>
      </c>
      <c r="D15" s="258">
        <v>509597.54388306738</v>
      </c>
      <c r="E15" s="258">
        <v>333295.42414736695</v>
      </c>
      <c r="F15" s="259">
        <f t="shared" si="0"/>
        <v>1333467.5281641325</v>
      </c>
    </row>
    <row r="16" spans="1:9" x14ac:dyDescent="0.35">
      <c r="A16" s="257">
        <v>2010</v>
      </c>
      <c r="B16" s="258">
        <v>231703.56428256771</v>
      </c>
      <c r="C16" s="258">
        <v>271887.1930402689</v>
      </c>
      <c r="D16" s="258">
        <v>497805.31206748827</v>
      </c>
      <c r="E16" s="258">
        <v>306184.89685625781</v>
      </c>
      <c r="F16" s="259">
        <f t="shared" si="0"/>
        <v>1307580.9662465826</v>
      </c>
    </row>
    <row r="17" spans="1:6" x14ac:dyDescent="0.35">
      <c r="A17" s="257">
        <v>2011</v>
      </c>
      <c r="B17" s="258">
        <v>218947.32976600839</v>
      </c>
      <c r="C17" s="258">
        <v>267445.17226985196</v>
      </c>
      <c r="D17" s="258">
        <v>485065.66483639978</v>
      </c>
      <c r="E17" s="258">
        <v>359125.7463956587</v>
      </c>
      <c r="F17" s="259">
        <f t="shared" si="0"/>
        <v>1330583.9132679189</v>
      </c>
    </row>
    <row r="18" spans="1:6" x14ac:dyDescent="0.35">
      <c r="A18" s="257">
        <v>2012</v>
      </c>
      <c r="B18" s="258">
        <v>224173.35650323363</v>
      </c>
      <c r="C18" s="258">
        <v>262363.58879694465</v>
      </c>
      <c r="D18" s="258">
        <v>480789.30617441121</v>
      </c>
      <c r="E18" s="258">
        <v>365595.32399745384</v>
      </c>
      <c r="F18" s="259">
        <f t="shared" si="0"/>
        <v>1332921.5754720434</v>
      </c>
    </row>
    <row r="19" spans="1:6" x14ac:dyDescent="0.35">
      <c r="A19" s="257">
        <v>2013</v>
      </c>
      <c r="B19" s="258">
        <v>231048.1095877348</v>
      </c>
      <c r="C19" s="258">
        <v>262538.05514869769</v>
      </c>
      <c r="D19" s="258">
        <v>481003.62987964076</v>
      </c>
      <c r="E19" s="258">
        <v>348050.04394064826</v>
      </c>
      <c r="F19" s="259">
        <f t="shared" si="0"/>
        <v>1322639.8385567216</v>
      </c>
    </row>
    <row r="20" spans="1:6" x14ac:dyDescent="0.35">
      <c r="A20" s="257">
        <v>2014</v>
      </c>
      <c r="B20" s="258">
        <v>228680.27443109508</v>
      </c>
      <c r="C20" s="258">
        <v>264687.32016970235</v>
      </c>
      <c r="D20" s="258">
        <v>481878.20983125456</v>
      </c>
      <c r="E20" s="258">
        <v>346088.0729847842</v>
      </c>
      <c r="F20" s="259">
        <f t="shared" si="0"/>
        <v>1321333.8774168361</v>
      </c>
    </row>
    <row r="21" spans="1:6" x14ac:dyDescent="0.35">
      <c r="A21" s="257">
        <v>2015</v>
      </c>
      <c r="B21" s="258">
        <v>221825.26989902658</v>
      </c>
      <c r="C21" s="258">
        <v>260096.78251156848</v>
      </c>
      <c r="D21" s="258">
        <v>482093.5056645922</v>
      </c>
      <c r="E21" s="258">
        <v>354866.93346098601</v>
      </c>
      <c r="F21" s="259">
        <f t="shared" si="0"/>
        <v>1318882.4915361733</v>
      </c>
    </row>
    <row r="22" spans="1:6" x14ac:dyDescent="0.35">
      <c r="A22" s="257">
        <v>2016</v>
      </c>
      <c r="B22" s="258">
        <v>226644.02419560723</v>
      </c>
      <c r="C22" s="258">
        <v>263919.35570818192</v>
      </c>
      <c r="D22" s="258">
        <v>477401.00496160286</v>
      </c>
      <c r="E22" s="258">
        <v>198378.32038446417</v>
      </c>
      <c r="F22" s="259">
        <f t="shared" si="0"/>
        <v>1166342.7052498562</v>
      </c>
    </row>
    <row r="23" spans="1:6" x14ac:dyDescent="0.35">
      <c r="A23" s="257">
        <v>2017</v>
      </c>
      <c r="B23" s="258">
        <v>232258.52058596129</v>
      </c>
      <c r="C23" s="258">
        <v>257293.00767789883</v>
      </c>
      <c r="D23" s="258">
        <v>468982.64568004711</v>
      </c>
      <c r="E23" s="258">
        <v>201130.76191117318</v>
      </c>
      <c r="F23" s="259">
        <f t="shared" si="0"/>
        <v>1159664.9358550804</v>
      </c>
    </row>
    <row r="24" spans="1:6" ht="14.6" thickBot="1" x14ac:dyDescent="0.4">
      <c r="A24" s="260">
        <v>2018</v>
      </c>
      <c r="B24" s="180">
        <v>266373.22394</v>
      </c>
      <c r="C24" s="180">
        <v>269931.8922</v>
      </c>
      <c r="D24" s="180">
        <v>460000</v>
      </c>
      <c r="E24" s="180">
        <v>247374.36001</v>
      </c>
      <c r="F24" s="182">
        <f t="shared" si="0"/>
        <v>1243679.47615</v>
      </c>
    </row>
    <row r="25" spans="1:6" x14ac:dyDescent="0.35">
      <c r="A25" s="275" t="s">
        <v>631</v>
      </c>
    </row>
    <row r="27" spans="1:6" x14ac:dyDescent="0.35">
      <c r="D27" s="188"/>
    </row>
    <row r="29" spans="1:6" x14ac:dyDescent="0.35">
      <c r="A29" s="210" t="s">
        <v>1054</v>
      </c>
    </row>
    <row r="30" spans="1:6" x14ac:dyDescent="0.35">
      <c r="A30" s="210" t="s">
        <v>1055</v>
      </c>
    </row>
    <row r="32" spans="1:6" ht="18" customHeight="1" thickBot="1" x14ac:dyDescent="0.4">
      <c r="A32" s="254" t="s">
        <v>493</v>
      </c>
      <c r="B32" s="261" t="s">
        <v>494</v>
      </c>
      <c r="C32" s="378" t="s">
        <v>495</v>
      </c>
      <c r="D32" s="261" t="s">
        <v>496</v>
      </c>
      <c r="E32" s="261" t="s">
        <v>497</v>
      </c>
      <c r="F32" s="255"/>
    </row>
    <row r="33" spans="1:6" ht="14.6" thickBot="1" x14ac:dyDescent="0.4">
      <c r="A33" s="132"/>
      <c r="B33" s="256">
        <v>1707001</v>
      </c>
      <c r="C33" s="256">
        <v>1707002</v>
      </c>
      <c r="D33" s="256">
        <v>1707003</v>
      </c>
      <c r="E33" s="256">
        <v>201010</v>
      </c>
      <c r="F33" s="377" t="s">
        <v>663</v>
      </c>
    </row>
    <row r="34" spans="1:6" x14ac:dyDescent="0.35">
      <c r="A34" s="257">
        <v>2000</v>
      </c>
      <c r="B34" s="371">
        <v>157042.82101000001</v>
      </c>
      <c r="C34" s="373">
        <v>242319.73024999999</v>
      </c>
      <c r="D34" s="372"/>
      <c r="E34" s="258"/>
      <c r="F34" s="259">
        <f>SUM(B34:E34)</f>
        <v>399362.55125999998</v>
      </c>
    </row>
    <row r="35" spans="1:6" x14ac:dyDescent="0.35">
      <c r="A35" s="257">
        <v>2001</v>
      </c>
      <c r="B35" s="371">
        <v>160691.75248</v>
      </c>
      <c r="C35" s="373">
        <v>253818.89343</v>
      </c>
      <c r="D35" s="372"/>
      <c r="E35" s="258"/>
      <c r="F35" s="259">
        <f t="shared" ref="F35:F52" si="1">SUM(B35:E35)</f>
        <v>414510.64590999996</v>
      </c>
    </row>
    <row r="36" spans="1:6" x14ac:dyDescent="0.35">
      <c r="A36" s="257">
        <v>2002</v>
      </c>
      <c r="B36" s="371">
        <v>159321.44185999999</v>
      </c>
      <c r="C36" s="373">
        <v>280132.75579000002</v>
      </c>
      <c r="D36" s="373">
        <v>50000</v>
      </c>
      <c r="E36" s="258"/>
      <c r="F36" s="259">
        <f t="shared" si="1"/>
        <v>489454.19764999999</v>
      </c>
    </row>
    <row r="37" spans="1:6" x14ac:dyDescent="0.35">
      <c r="A37" s="257">
        <v>2003</v>
      </c>
      <c r="B37" s="371">
        <v>172264.60806999999</v>
      </c>
      <c r="C37" s="373">
        <v>264501.86836000002</v>
      </c>
      <c r="D37" s="373">
        <v>100000</v>
      </c>
      <c r="E37" s="258"/>
      <c r="F37" s="259">
        <f t="shared" si="1"/>
        <v>536766.47643000004</v>
      </c>
    </row>
    <row r="38" spans="1:6" x14ac:dyDescent="0.35">
      <c r="A38" s="257">
        <v>2004</v>
      </c>
      <c r="B38" s="371">
        <v>188496.69154999999</v>
      </c>
      <c r="C38" s="373">
        <v>259045.46622999999</v>
      </c>
      <c r="D38" s="373">
        <v>150000</v>
      </c>
      <c r="E38" s="258"/>
      <c r="F38" s="259">
        <f t="shared" si="1"/>
        <v>597542.15778000001</v>
      </c>
    </row>
    <row r="39" spans="1:6" x14ac:dyDescent="0.35">
      <c r="A39" s="257">
        <v>2005</v>
      </c>
      <c r="B39" s="371">
        <v>189459.58339000001</v>
      </c>
      <c r="C39" s="373">
        <v>249125.46909999999</v>
      </c>
      <c r="D39" s="373">
        <v>200000</v>
      </c>
      <c r="E39" s="258"/>
      <c r="F39" s="259">
        <f t="shared" si="1"/>
        <v>638585.05249000003</v>
      </c>
    </row>
    <row r="40" spans="1:6" x14ac:dyDescent="0.35">
      <c r="A40" s="257">
        <v>2006</v>
      </c>
      <c r="B40" s="371">
        <v>187639.68724</v>
      </c>
      <c r="C40" s="372">
        <v>263574</v>
      </c>
      <c r="D40" s="372">
        <v>235000</v>
      </c>
      <c r="E40" s="258"/>
      <c r="F40" s="259">
        <f t="shared" si="1"/>
        <v>686213.68724</v>
      </c>
    </row>
    <row r="41" spans="1:6" x14ac:dyDescent="0.35">
      <c r="A41" s="257">
        <v>2007</v>
      </c>
      <c r="B41" s="371">
        <v>199476.68465000001</v>
      </c>
      <c r="C41" s="372">
        <v>257494</v>
      </c>
      <c r="D41" s="372">
        <v>305000</v>
      </c>
      <c r="E41" s="374">
        <v>245374</v>
      </c>
      <c r="F41" s="259">
        <f t="shared" si="1"/>
        <v>1007344.68465</v>
      </c>
    </row>
    <row r="42" spans="1:6" x14ac:dyDescent="0.35">
      <c r="A42" s="257">
        <v>2008</v>
      </c>
      <c r="B42" s="371">
        <v>233493.17613000001</v>
      </c>
      <c r="C42" s="372">
        <v>254468</v>
      </c>
      <c r="D42" s="372">
        <v>395000</v>
      </c>
      <c r="E42" s="374">
        <v>290220</v>
      </c>
      <c r="F42" s="259">
        <f t="shared" si="1"/>
        <v>1173181.17613</v>
      </c>
    </row>
    <row r="43" spans="1:6" x14ac:dyDescent="0.35">
      <c r="A43" s="257">
        <v>2009</v>
      </c>
      <c r="B43" s="371">
        <v>207656.81696</v>
      </c>
      <c r="C43" s="372">
        <v>239985</v>
      </c>
      <c r="D43" s="372">
        <v>465000</v>
      </c>
      <c r="E43" s="374">
        <v>304127</v>
      </c>
      <c r="F43" s="259">
        <f t="shared" si="1"/>
        <v>1216768.81696</v>
      </c>
    </row>
    <row r="44" spans="1:6" x14ac:dyDescent="0.35">
      <c r="A44" s="257">
        <v>2010</v>
      </c>
      <c r="B44" s="371">
        <v>214107.07556999999</v>
      </c>
      <c r="C44" s="372">
        <v>251239</v>
      </c>
      <c r="D44" s="372">
        <v>460000</v>
      </c>
      <c r="E44" s="374">
        <v>282932</v>
      </c>
      <c r="F44" s="259">
        <f t="shared" si="1"/>
        <v>1208278.0755699999</v>
      </c>
    </row>
    <row r="45" spans="1:6" x14ac:dyDescent="0.35">
      <c r="A45" s="257">
        <v>2011</v>
      </c>
      <c r="B45" s="371">
        <v>207633.27317</v>
      </c>
      <c r="C45" s="372">
        <v>253625</v>
      </c>
      <c r="D45" s="372">
        <v>460000</v>
      </c>
      <c r="E45" s="374">
        <v>340568</v>
      </c>
      <c r="F45" s="259">
        <f t="shared" si="1"/>
        <v>1261826.2731699999</v>
      </c>
    </row>
    <row r="46" spans="1:6" x14ac:dyDescent="0.35">
      <c r="A46" s="257">
        <v>2012</v>
      </c>
      <c r="B46" s="371">
        <v>214480.11149000001</v>
      </c>
      <c r="C46" s="372">
        <v>251019</v>
      </c>
      <c r="D46" s="372">
        <v>460000</v>
      </c>
      <c r="E46" s="374">
        <v>349787</v>
      </c>
      <c r="F46" s="259">
        <f t="shared" si="1"/>
        <v>1275286.11149</v>
      </c>
    </row>
    <row r="47" spans="1:6" x14ac:dyDescent="0.35">
      <c r="A47" s="257">
        <v>2013</v>
      </c>
      <c r="B47" s="371">
        <v>220959.10261</v>
      </c>
      <c r="C47" s="372">
        <v>251074</v>
      </c>
      <c r="D47" s="372">
        <v>460000</v>
      </c>
      <c r="E47" s="374">
        <v>332852</v>
      </c>
      <c r="F47" s="259">
        <f t="shared" si="1"/>
        <v>1264885.1026099999</v>
      </c>
    </row>
    <row r="48" spans="1:6" x14ac:dyDescent="0.35">
      <c r="A48" s="257">
        <v>2014</v>
      </c>
      <c r="B48" s="371">
        <v>218297.74431000001</v>
      </c>
      <c r="C48" s="372">
        <v>252670</v>
      </c>
      <c r="D48" s="372">
        <v>460000</v>
      </c>
      <c r="E48" s="374">
        <v>330375</v>
      </c>
      <c r="F48" s="259">
        <f t="shared" si="1"/>
        <v>1261342.74431</v>
      </c>
    </row>
    <row r="49" spans="1:6" x14ac:dyDescent="0.35">
      <c r="A49" s="257">
        <v>2015</v>
      </c>
      <c r="B49" s="371">
        <v>211659.40414999999</v>
      </c>
      <c r="C49" s="372">
        <v>260096.78251156848</v>
      </c>
      <c r="D49" s="372">
        <v>460000</v>
      </c>
      <c r="E49" s="374">
        <v>338604</v>
      </c>
      <c r="F49" s="259">
        <f t="shared" si="1"/>
        <v>1270360.1866615685</v>
      </c>
    </row>
    <row r="50" spans="1:6" x14ac:dyDescent="0.35">
      <c r="A50" s="257">
        <v>2016</v>
      </c>
      <c r="B50" s="371">
        <v>218382.97373999999</v>
      </c>
      <c r="C50" s="372">
        <v>263919.35570818192</v>
      </c>
      <c r="D50" s="372">
        <v>460000</v>
      </c>
      <c r="E50" s="375">
        <v>191147.53933999999</v>
      </c>
      <c r="F50" s="259">
        <f t="shared" si="1"/>
        <v>1133449.8687881818</v>
      </c>
    </row>
    <row r="51" spans="1:6" x14ac:dyDescent="0.35">
      <c r="A51" s="257">
        <v>2017</v>
      </c>
      <c r="B51" s="371">
        <v>227809.96366000001</v>
      </c>
      <c r="C51" s="372">
        <v>257293.00767789883</v>
      </c>
      <c r="D51" s="195">
        <v>460000</v>
      </c>
      <c r="E51" s="375">
        <v>197278.40961999999</v>
      </c>
      <c r="F51" s="259">
        <f t="shared" si="1"/>
        <v>1142381.3809578989</v>
      </c>
    </row>
    <row r="52" spans="1:6" ht="14.6" thickBot="1" x14ac:dyDescent="0.4">
      <c r="A52" s="260">
        <v>2018</v>
      </c>
      <c r="B52" s="376">
        <v>266373.22394</v>
      </c>
      <c r="C52" s="153">
        <v>269931.8922</v>
      </c>
      <c r="D52" s="153">
        <v>460000</v>
      </c>
      <c r="E52" s="180">
        <v>247374.36001</v>
      </c>
      <c r="F52" s="182">
        <f t="shared" si="1"/>
        <v>1243679.47615</v>
      </c>
    </row>
    <row r="53" spans="1:6" x14ac:dyDescent="0.35">
      <c r="A53" s="275" t="s">
        <v>631</v>
      </c>
    </row>
  </sheetData>
  <hyperlinks>
    <hyperlink ref="I8" location="Innehåll!A1" display="Till innehållsförteckning" xr:uid="{8965051B-BC0A-40B5-A4AD-BB8FB0315715}"/>
  </hyperlinks>
  <pageMargins left="0.7" right="0.7" top="0.75" bottom="0.75" header="0.3" footer="0.3"/>
  <pageSetup paperSize="9" orientation="portrait" r:id="rId1"/>
  <ignoredErrors>
    <ignoredError sqref="F6:F10 F21:F24 F11:F20 F34 F35:F52" formulaRange="1"/>
  </ignoredErrors>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937624-F77D-4DF8-BDEC-CD5602561610}">
  <dimension ref="A1:O89"/>
  <sheetViews>
    <sheetView zoomScale="90" zoomScaleNormal="90" workbookViewId="0">
      <selection activeCell="B40" sqref="B40"/>
    </sheetView>
  </sheetViews>
  <sheetFormatPr defaultRowHeight="14.15" x14ac:dyDescent="0.35"/>
  <cols>
    <col min="1" max="1" width="32.42578125" customWidth="1"/>
  </cols>
  <sheetData>
    <row r="1" spans="1:15" s="107" customFormat="1" x14ac:dyDescent="0.35">
      <c r="A1" s="267" t="s">
        <v>750</v>
      </c>
    </row>
    <row r="2" spans="1:15" s="210" customFormat="1" x14ac:dyDescent="0.35">
      <c r="A2" s="267" t="s">
        <v>1026</v>
      </c>
    </row>
    <row r="3" spans="1:15" s="210" customFormat="1" ht="14.6" thickBot="1" x14ac:dyDescent="0.4">
      <c r="A3" s="184"/>
    </row>
    <row r="4" spans="1:15" ht="14.6" thickBot="1" x14ac:dyDescent="0.4">
      <c r="A4" s="70"/>
      <c r="B4" s="44">
        <v>2008</v>
      </c>
      <c r="C4" s="44">
        <v>2009</v>
      </c>
      <c r="D4" s="44">
        <v>2010</v>
      </c>
      <c r="E4" s="44">
        <v>2011</v>
      </c>
      <c r="F4" s="44">
        <v>2012</v>
      </c>
      <c r="G4" s="44">
        <v>2013</v>
      </c>
      <c r="H4" s="44">
        <v>2014</v>
      </c>
      <c r="I4" s="44">
        <v>2015</v>
      </c>
      <c r="J4" s="44">
        <v>2016</v>
      </c>
      <c r="K4" s="44">
        <v>2017</v>
      </c>
      <c r="L4" s="44">
        <v>2018</v>
      </c>
    </row>
    <row r="5" spans="1:15" x14ac:dyDescent="0.35">
      <c r="A5" s="133" t="s">
        <v>498</v>
      </c>
      <c r="B5" s="134">
        <v>263302.27337746578</v>
      </c>
      <c r="C5" s="134">
        <v>249392.6543415871</v>
      </c>
      <c r="D5" s="134">
        <v>249009.79239438474</v>
      </c>
      <c r="E5" s="134">
        <v>244956.05176123042</v>
      </c>
      <c r="F5" s="134">
        <v>240588.01400381923</v>
      </c>
      <c r="G5" s="134">
        <v>243811.32904540532</v>
      </c>
      <c r="H5" s="134">
        <v>244362.53532808062</v>
      </c>
      <c r="I5" s="134">
        <v>232512.64975267267</v>
      </c>
      <c r="J5" s="134">
        <v>233452.20491103877</v>
      </c>
      <c r="K5" s="134">
        <v>219664.33454409981</v>
      </c>
      <c r="L5" s="134">
        <v>244553</v>
      </c>
      <c r="O5" s="274" t="s">
        <v>702</v>
      </c>
    </row>
    <row r="6" spans="1:15" x14ac:dyDescent="0.35">
      <c r="A6" s="135" t="s">
        <v>499</v>
      </c>
      <c r="B6" s="117"/>
      <c r="C6" s="117"/>
      <c r="D6" s="117"/>
      <c r="E6" s="117"/>
      <c r="F6" s="117"/>
      <c r="G6" s="117"/>
      <c r="H6" s="117"/>
      <c r="I6" s="136"/>
      <c r="J6" s="136"/>
      <c r="K6" s="136"/>
      <c r="L6" s="136"/>
      <c r="N6" s="188"/>
    </row>
    <row r="7" spans="1:15" x14ac:dyDescent="0.35">
      <c r="A7" s="137" t="s">
        <v>500</v>
      </c>
      <c r="B7" s="82">
        <v>8155.1046206047686</v>
      </c>
      <c r="C7" s="82">
        <v>7243.9564840152161</v>
      </c>
      <c r="D7" s="82">
        <v>7019.0549001515847</v>
      </c>
      <c r="E7" s="82">
        <v>6190.9141701184853</v>
      </c>
      <c r="F7" s="82">
        <v>5579.2463399108847</v>
      </c>
      <c r="G7" s="82">
        <v>5254.4418264025981</v>
      </c>
      <c r="H7" s="82">
        <v>4564.2246961625569</v>
      </c>
      <c r="I7" s="82">
        <v>4607.1370671772765</v>
      </c>
      <c r="J7" s="82">
        <v>3949.9744019214359</v>
      </c>
      <c r="K7" s="82">
        <v>4236.1367234795562</v>
      </c>
      <c r="L7" s="82">
        <v>4237</v>
      </c>
      <c r="N7" s="174"/>
    </row>
    <row r="8" spans="1:15" x14ac:dyDescent="0.35">
      <c r="A8" s="137" t="s">
        <v>501</v>
      </c>
      <c r="B8" s="82">
        <v>114850.9657030704</v>
      </c>
      <c r="C8" s="82">
        <v>110767.87559233796</v>
      </c>
      <c r="D8" s="82">
        <v>94765.898635734527</v>
      </c>
      <c r="E8" s="82">
        <v>106945.37970009311</v>
      </c>
      <c r="F8" s="82">
        <v>104009.35964353915</v>
      </c>
      <c r="G8" s="82">
        <v>102383.71394001145</v>
      </c>
      <c r="H8" s="82">
        <v>102111.04022456857</v>
      </c>
      <c r="I8" s="82">
        <v>92652.08361257377</v>
      </c>
      <c r="J8" s="82">
        <v>95187.533419713669</v>
      </c>
      <c r="K8" s="82">
        <v>94242.062649405474</v>
      </c>
      <c r="L8" s="82">
        <v>116670</v>
      </c>
      <c r="N8" s="174"/>
    </row>
    <row r="9" spans="1:15" x14ac:dyDescent="0.35">
      <c r="A9" s="137" t="s">
        <v>502</v>
      </c>
      <c r="B9" s="82">
        <v>11198.657396626857</v>
      </c>
      <c r="C9" s="82">
        <v>13358.031101915501</v>
      </c>
      <c r="D9" s="82">
        <v>11754.698477558821</v>
      </c>
      <c r="E9" s="82">
        <v>9687.6049192434893</v>
      </c>
      <c r="F9" s="82">
        <v>7891.2157861234882</v>
      </c>
      <c r="G9" s="82">
        <v>13108.394574285167</v>
      </c>
      <c r="H9" s="82">
        <v>11318.900124405882</v>
      </c>
      <c r="I9" s="82">
        <v>7598.2128610180289</v>
      </c>
      <c r="J9" s="82">
        <v>11195.053566349587</v>
      </c>
      <c r="K9" s="82">
        <v>10692.804321505075</v>
      </c>
      <c r="L9" s="82">
        <v>10400</v>
      </c>
    </row>
    <row r="10" spans="1:15" x14ac:dyDescent="0.35">
      <c r="A10" s="135" t="s">
        <v>503</v>
      </c>
      <c r="B10" s="117"/>
      <c r="C10" s="117"/>
      <c r="D10" s="117"/>
      <c r="E10" s="117"/>
      <c r="F10" s="117"/>
      <c r="G10" s="117"/>
      <c r="H10" s="117"/>
      <c r="I10" s="136"/>
      <c r="J10" s="136"/>
      <c r="K10" s="136"/>
      <c r="L10" s="136"/>
    </row>
    <row r="11" spans="1:15" x14ac:dyDescent="0.35">
      <c r="A11" s="137" t="s">
        <v>504</v>
      </c>
      <c r="B11" s="82">
        <v>23020.008649080199</v>
      </c>
      <c r="C11" s="82">
        <v>26160.436494693982</v>
      </c>
      <c r="D11" s="82">
        <v>18180.715745073485</v>
      </c>
      <c r="E11" s="82">
        <v>19552.364255209835</v>
      </c>
      <c r="F11" s="82">
        <v>23013.084659452579</v>
      </c>
      <c r="G11" s="82">
        <v>22413.723492326306</v>
      </c>
      <c r="H11" s="82">
        <v>23930.490924750389</v>
      </c>
      <c r="I11" s="82">
        <v>19890.549226104991</v>
      </c>
      <c r="J11" s="82">
        <v>20132.830641848119</v>
      </c>
      <c r="K11" s="82">
        <v>21082.808978299337</v>
      </c>
      <c r="L11" s="82">
        <v>20462</v>
      </c>
    </row>
    <row r="12" spans="1:15" x14ac:dyDescent="0.35">
      <c r="A12" s="137" t="s">
        <v>505</v>
      </c>
      <c r="B12" s="82">
        <v>6255.342137653437</v>
      </c>
      <c r="C12" s="82">
        <v>12451.714609891209</v>
      </c>
      <c r="D12" s="82">
        <v>10080.557569366638</v>
      </c>
      <c r="E12" s="82">
        <v>9163.5231031050316</v>
      </c>
      <c r="F12" s="82">
        <v>5292.8631444939529</v>
      </c>
      <c r="G12" s="82">
        <v>2737.5380500541296</v>
      </c>
      <c r="H12" s="82">
        <v>7351.7853839037925</v>
      </c>
      <c r="I12" s="82">
        <v>8492.1819052178053</v>
      </c>
      <c r="J12" s="82">
        <v>10750.863066080965</v>
      </c>
      <c r="K12" s="82">
        <v>5514.6241967029891</v>
      </c>
      <c r="L12" s="82">
        <v>3272</v>
      </c>
    </row>
    <row r="13" spans="1:15" x14ac:dyDescent="0.35">
      <c r="A13" s="135" t="s">
        <v>506</v>
      </c>
      <c r="B13" s="117"/>
      <c r="C13" s="117"/>
      <c r="D13" s="117"/>
      <c r="E13" s="117"/>
      <c r="F13" s="117"/>
      <c r="G13" s="117"/>
      <c r="H13" s="117"/>
      <c r="I13" s="117"/>
      <c r="J13" s="117"/>
      <c r="K13" s="117"/>
      <c r="L13" s="117"/>
    </row>
    <row r="14" spans="1:15" x14ac:dyDescent="0.35">
      <c r="A14" s="137" t="s">
        <v>507</v>
      </c>
      <c r="B14" s="82">
        <v>12031.10076178437</v>
      </c>
      <c r="C14" s="82">
        <v>7997.9416672228517</v>
      </c>
      <c r="D14" s="82">
        <v>8398.8413629473398</v>
      </c>
      <c r="E14" s="82">
        <v>10060.89458305237</v>
      </c>
      <c r="F14" s="82">
        <v>8291.5251432208788</v>
      </c>
      <c r="G14" s="82">
        <v>9559.4243138253823</v>
      </c>
      <c r="H14" s="82">
        <v>9432.2421767839478</v>
      </c>
      <c r="I14" s="82">
        <v>7236.6427317695852</v>
      </c>
      <c r="J14" s="82">
        <v>8867.204753025946</v>
      </c>
      <c r="K14" s="82">
        <v>8185.7862220980396</v>
      </c>
      <c r="L14" s="82">
        <v>11460</v>
      </c>
    </row>
    <row r="15" spans="1:15" x14ac:dyDescent="0.35">
      <c r="A15" s="137" t="s">
        <v>508</v>
      </c>
      <c r="B15" s="82">
        <v>11047.89993679518</v>
      </c>
      <c r="C15" s="82">
        <v>12692.814523126208</v>
      </c>
      <c r="D15" s="82">
        <v>11843.437685362156</v>
      </c>
      <c r="E15" s="82">
        <v>12665.48630510869</v>
      </c>
      <c r="F15" s="82">
        <v>10473.890515595163</v>
      </c>
      <c r="G15" s="82">
        <v>12077.373750238807</v>
      </c>
      <c r="H15" s="82">
        <v>12412.554148457686</v>
      </c>
      <c r="I15" s="82">
        <v>13904.205520982923</v>
      </c>
      <c r="J15" s="82">
        <v>13885.104446481053</v>
      </c>
      <c r="K15" s="82">
        <v>15118.573158237867</v>
      </c>
      <c r="L15" s="82">
        <v>14945</v>
      </c>
    </row>
    <row r="16" spans="1:15" x14ac:dyDescent="0.35">
      <c r="A16" s="135" t="s">
        <v>509</v>
      </c>
      <c r="B16" s="117"/>
      <c r="C16" s="117"/>
      <c r="D16" s="117"/>
      <c r="E16" s="117"/>
      <c r="F16" s="117"/>
      <c r="G16" s="117"/>
      <c r="H16" s="117"/>
      <c r="I16" s="117"/>
      <c r="J16" s="117"/>
      <c r="K16" s="117"/>
      <c r="L16" s="117"/>
    </row>
    <row r="17" spans="1:12" x14ac:dyDescent="0.35">
      <c r="A17" s="137" t="s">
        <v>510</v>
      </c>
      <c r="B17" s="82">
        <v>39030.887861348587</v>
      </c>
      <c r="C17" s="82">
        <v>34882.773810318358</v>
      </c>
      <c r="D17" s="82">
        <v>29699.497792130758</v>
      </c>
      <c r="E17" s="82">
        <v>25744.332915904055</v>
      </c>
      <c r="F17" s="82">
        <v>30025.29217059198</v>
      </c>
      <c r="G17" s="82">
        <v>31584.162261988153</v>
      </c>
      <c r="H17" s="82">
        <v>23055.777217774092</v>
      </c>
      <c r="I17" s="82">
        <v>22612.281474389656</v>
      </c>
      <c r="J17" s="82">
        <v>16919.7143128022</v>
      </c>
      <c r="K17" s="82">
        <v>14634.297600198688</v>
      </c>
      <c r="L17" s="82">
        <v>15038</v>
      </c>
    </row>
    <row r="18" spans="1:12" x14ac:dyDescent="0.35">
      <c r="A18" s="137" t="s">
        <v>511</v>
      </c>
      <c r="B18" s="82">
        <v>4432.0508299790417</v>
      </c>
      <c r="C18" s="82">
        <v>3433.4819462056994</v>
      </c>
      <c r="D18" s="82">
        <v>1138.4591049891253</v>
      </c>
      <c r="E18" s="82">
        <v>2583.5019105416945</v>
      </c>
      <c r="F18" s="82">
        <v>2367.3647358370467</v>
      </c>
      <c r="G18" s="82">
        <v>3125.4779341527092</v>
      </c>
      <c r="H18" s="82">
        <v>4015.3025614852145</v>
      </c>
      <c r="I18" s="82">
        <v>1632.8297430987709</v>
      </c>
      <c r="J18" s="82">
        <v>3773.5435957399741</v>
      </c>
      <c r="K18" s="82">
        <v>2724.1774549067086</v>
      </c>
      <c r="L18" s="82">
        <v>5946</v>
      </c>
    </row>
    <row r="19" spans="1:12" x14ac:dyDescent="0.35">
      <c r="A19" s="135" t="s">
        <v>512</v>
      </c>
      <c r="B19" s="117"/>
      <c r="C19" s="117"/>
      <c r="D19" s="117"/>
      <c r="E19" s="117"/>
      <c r="F19" s="117"/>
      <c r="G19" s="117"/>
      <c r="H19" s="117"/>
      <c r="I19" s="117"/>
      <c r="J19" s="117"/>
      <c r="K19" s="117"/>
      <c r="L19" s="117"/>
    </row>
    <row r="20" spans="1:12" x14ac:dyDescent="0.35">
      <c r="A20" s="137" t="s">
        <v>513</v>
      </c>
      <c r="B20" s="82">
        <v>3557.0020957386641</v>
      </c>
      <c r="C20" s="82">
        <v>7200.1201361543071</v>
      </c>
      <c r="D20" s="82">
        <v>21907.762472813549</v>
      </c>
      <c r="E20" s="82">
        <v>5506.5497864688687</v>
      </c>
      <c r="F20" s="82">
        <v>2664.1998726925526</v>
      </c>
      <c r="G20" s="82">
        <v>1680.3757243838754</v>
      </c>
      <c r="H20" s="82">
        <v>1756.7603432326389</v>
      </c>
      <c r="I20" s="82">
        <v>1756.4972075953403</v>
      </c>
      <c r="J20" s="82">
        <v>1450.8839237746104</v>
      </c>
      <c r="K20" s="82">
        <v>2607.9513209773054</v>
      </c>
      <c r="L20" s="82">
        <v>2220</v>
      </c>
    </row>
    <row r="21" spans="1:12" ht="20.6" x14ac:dyDescent="0.35">
      <c r="A21" s="137" t="s">
        <v>514</v>
      </c>
      <c r="B21" s="82">
        <v>1570.9364292605032</v>
      </c>
      <c r="C21" s="82">
        <v>3055.3934459053589</v>
      </c>
      <c r="D21" s="82">
        <v>2240.1239043036971</v>
      </c>
      <c r="E21" s="82">
        <v>2269.2637189737661</v>
      </c>
      <c r="F21" s="82">
        <v>3949.7886696371738</v>
      </c>
      <c r="G21" s="82">
        <v>2222.0276380309492</v>
      </c>
      <c r="H21" s="82">
        <v>4128.4391846629878</v>
      </c>
      <c r="I21" s="82">
        <v>6624.5935854475811</v>
      </c>
      <c r="J21" s="82">
        <v>5133.0986316088865</v>
      </c>
      <c r="K21" s="82">
        <v>4660.2601595728165</v>
      </c>
      <c r="L21" s="82">
        <v>5950</v>
      </c>
    </row>
    <row r="22" spans="1:12" x14ac:dyDescent="0.35">
      <c r="A22" s="135" t="s">
        <v>515</v>
      </c>
      <c r="B22" s="82">
        <v>26247.092245766937</v>
      </c>
      <c r="C22" s="82">
        <v>9569.4747380364406</v>
      </c>
      <c r="D22" s="82">
        <v>0</v>
      </c>
      <c r="E22" s="82">
        <v>0</v>
      </c>
      <c r="F22" s="82">
        <v>0</v>
      </c>
      <c r="G22" s="82">
        <v>0</v>
      </c>
      <c r="H22" s="82">
        <v>0</v>
      </c>
      <c r="I22" s="82">
        <v>0</v>
      </c>
      <c r="J22" s="82">
        <v>0</v>
      </c>
      <c r="K22" s="82">
        <v>0</v>
      </c>
      <c r="L22" s="82">
        <v>0</v>
      </c>
    </row>
    <row r="23" spans="1:12" x14ac:dyDescent="0.35">
      <c r="A23" s="137" t="s">
        <v>516</v>
      </c>
      <c r="B23" s="117">
        <v>0</v>
      </c>
      <c r="C23" s="117">
        <v>0</v>
      </c>
      <c r="D23" s="82">
        <v>6312.3877941079545</v>
      </c>
      <c r="E23" s="82">
        <v>7216.9335003050437</v>
      </c>
      <c r="F23" s="82">
        <v>11288.096753660089</v>
      </c>
      <c r="G23" s="82">
        <v>11826.415334649429</v>
      </c>
      <c r="H23" s="82">
        <v>12237.611407062426</v>
      </c>
      <c r="I23" s="82">
        <v>15920.614009893086</v>
      </c>
      <c r="J23" s="82">
        <v>16503.545175868279</v>
      </c>
      <c r="K23" s="82">
        <v>13306.872807426033</v>
      </c>
      <c r="L23" s="82">
        <v>13455</v>
      </c>
    </row>
    <row r="24" spans="1:12" ht="20.6" x14ac:dyDescent="0.35">
      <c r="A24" s="137" t="s">
        <v>517</v>
      </c>
      <c r="B24" s="117">
        <v>0</v>
      </c>
      <c r="C24" s="117">
        <v>0</v>
      </c>
      <c r="D24" s="82">
        <v>24483.363870032292</v>
      </c>
      <c r="E24" s="82">
        <v>26289.504543557137</v>
      </c>
      <c r="F24" s="82">
        <v>25480.788033099936</v>
      </c>
      <c r="G24" s="82">
        <v>25838.260205056355</v>
      </c>
      <c r="H24" s="82">
        <v>25442.121917764522</v>
      </c>
      <c r="I24" s="82">
        <v>26193.397797989463</v>
      </c>
      <c r="J24" s="82">
        <v>22830.146319881173</v>
      </c>
      <c r="K24" s="82">
        <v>19831.848747322339</v>
      </c>
      <c r="L24" s="82">
        <v>17262</v>
      </c>
    </row>
    <row r="25" spans="1:12" x14ac:dyDescent="0.35">
      <c r="A25" s="138" t="s">
        <v>518</v>
      </c>
      <c r="B25" s="139">
        <v>1905.2247097568275</v>
      </c>
      <c r="C25" s="139">
        <v>578.63979176399914</v>
      </c>
      <c r="D25" s="139">
        <v>1184.9930798128253</v>
      </c>
      <c r="E25" s="139">
        <v>1079.7983495488552</v>
      </c>
      <c r="F25" s="139">
        <v>261.2985359643539</v>
      </c>
      <c r="G25" s="139">
        <v>0</v>
      </c>
      <c r="H25" s="139">
        <v>2605.2850170659349</v>
      </c>
      <c r="I25" s="139">
        <v>3391.4230094143923</v>
      </c>
      <c r="J25" s="139">
        <v>2872.7086559428626</v>
      </c>
      <c r="K25" s="139">
        <v>2826.1302039675884</v>
      </c>
      <c r="L25" s="139">
        <v>3236</v>
      </c>
    </row>
    <row r="26" spans="1:12" x14ac:dyDescent="0.35">
      <c r="A26" s="140"/>
      <c r="B26" s="141"/>
      <c r="C26" s="141"/>
      <c r="D26" s="141"/>
      <c r="E26" s="141"/>
      <c r="F26" s="141"/>
      <c r="G26" s="141"/>
      <c r="H26" s="141"/>
      <c r="I26" s="142"/>
      <c r="J26" s="141"/>
      <c r="K26" s="141"/>
      <c r="L26" s="141"/>
    </row>
    <row r="27" spans="1:12" x14ac:dyDescent="0.35">
      <c r="A27" s="140" t="s">
        <v>519</v>
      </c>
      <c r="B27" s="141">
        <v>15513.816572968295</v>
      </c>
      <c r="C27" s="141">
        <v>16373.971834746044</v>
      </c>
      <c r="D27" s="141">
        <v>23184.74131681276</v>
      </c>
      <c r="E27" s="141">
        <v>22043.070995087175</v>
      </c>
      <c r="F27" s="141">
        <v>21251.932527052835</v>
      </c>
      <c r="G27" s="141">
        <v>18457.991466598738</v>
      </c>
      <c r="H27" s="141">
        <v>21351.394940827457</v>
      </c>
      <c r="I27" s="141">
        <v>28398.451571724901</v>
      </c>
      <c r="J27" s="141">
        <v>40679.754764086843</v>
      </c>
      <c r="K27" s="141">
        <v>54340.81524944894</v>
      </c>
      <c r="L27" s="141">
        <v>41687</v>
      </c>
    </row>
    <row r="28" spans="1:12" x14ac:dyDescent="0.35">
      <c r="A28" s="135" t="s">
        <v>520</v>
      </c>
      <c r="B28" s="82">
        <v>4369.7814443963935</v>
      </c>
      <c r="C28" s="82">
        <v>4383.6347860909027</v>
      </c>
      <c r="D28" s="82">
        <v>6493.1127660976736</v>
      </c>
      <c r="E28" s="82">
        <v>6288.9817936614963</v>
      </c>
      <c r="F28" s="82">
        <v>6217.859961807766</v>
      </c>
      <c r="G28" s="82">
        <v>6273.960389734445</v>
      </c>
      <c r="H28" s="82">
        <v>6259.1789211777086</v>
      </c>
      <c r="I28" s="82">
        <v>6288.1761608425068</v>
      </c>
      <c r="J28" s="82">
        <v>8302.6261732452676</v>
      </c>
      <c r="K28" s="82">
        <v>16312.439849740769</v>
      </c>
      <c r="L28" s="82">
        <v>8000</v>
      </c>
    </row>
    <row r="29" spans="1:12" x14ac:dyDescent="0.35">
      <c r="A29" s="135" t="s">
        <v>521</v>
      </c>
      <c r="B29" s="82" t="s">
        <v>440</v>
      </c>
      <c r="C29" s="82" t="s">
        <v>440</v>
      </c>
      <c r="D29" s="82" t="s">
        <v>440</v>
      </c>
      <c r="E29" s="82" t="s">
        <v>440</v>
      </c>
      <c r="F29" s="82" t="s">
        <v>440</v>
      </c>
      <c r="G29" s="82" t="s">
        <v>440</v>
      </c>
      <c r="H29" s="82" t="s">
        <v>440</v>
      </c>
      <c r="I29" s="82" t="s">
        <v>440</v>
      </c>
      <c r="J29" s="143" t="s">
        <v>440</v>
      </c>
      <c r="K29" s="143" t="s">
        <v>440</v>
      </c>
      <c r="L29" s="143">
        <v>8000</v>
      </c>
    </row>
    <row r="30" spans="1:12" x14ac:dyDescent="0.35">
      <c r="A30" s="135" t="s">
        <v>504</v>
      </c>
      <c r="B30" s="82">
        <v>427.14613618974744</v>
      </c>
      <c r="C30" s="82">
        <v>467.95301341520383</v>
      </c>
      <c r="D30" s="82">
        <v>537.84617412509056</v>
      </c>
      <c r="E30" s="82">
        <v>527.2452878656519</v>
      </c>
      <c r="F30" s="82">
        <v>444.20751113940167</v>
      </c>
      <c r="G30" s="82">
        <v>416.17270585238487</v>
      </c>
      <c r="H30" s="82">
        <v>262.93789275574977</v>
      </c>
      <c r="I30" s="82">
        <v>0</v>
      </c>
      <c r="J30" s="143">
        <v>0</v>
      </c>
      <c r="K30" s="143">
        <v>0</v>
      </c>
      <c r="L30" s="143">
        <v>0</v>
      </c>
    </row>
    <row r="31" spans="1:12" x14ac:dyDescent="0.35">
      <c r="A31" s="135" t="s">
        <v>522</v>
      </c>
      <c r="B31" s="82">
        <v>415.12923721765736</v>
      </c>
      <c r="C31" s="82">
        <v>692.61429620236254</v>
      </c>
      <c r="D31" s="82">
        <v>3973.7850128517762</v>
      </c>
      <c r="E31" s="82">
        <v>3902.6696207815557</v>
      </c>
      <c r="F31" s="82">
        <v>4102.3870146403569</v>
      </c>
      <c r="G31" s="82">
        <v>3969.325606571992</v>
      </c>
      <c r="H31" s="82">
        <v>830.71613129605407</v>
      </c>
      <c r="I31" s="82">
        <v>850.99984043401923</v>
      </c>
      <c r="J31" s="82">
        <v>1957.3441203425716</v>
      </c>
      <c r="K31" s="82">
        <v>879.8522243953928</v>
      </c>
      <c r="L31" s="82">
        <v>684</v>
      </c>
    </row>
    <row r="32" spans="1:12" x14ac:dyDescent="0.35">
      <c r="A32" s="135" t="s">
        <v>510</v>
      </c>
      <c r="B32" s="82">
        <v>2676.4911346927906</v>
      </c>
      <c r="C32" s="82">
        <v>219.18173930454512</v>
      </c>
      <c r="D32" s="82">
        <v>3246.5563830488368</v>
      </c>
      <c r="E32" s="82">
        <v>8132.2313200398157</v>
      </c>
      <c r="F32" s="82">
        <v>4011.4551241247614</v>
      </c>
      <c r="G32" s="82">
        <v>2614.1501623893519</v>
      </c>
      <c r="H32" s="82">
        <v>2365.3934734760278</v>
      </c>
      <c r="I32" s="82">
        <v>4571.5040689325024</v>
      </c>
      <c r="J32" s="82">
        <v>12453.939259867901</v>
      </c>
      <c r="K32" s="82">
        <v>21410.077302784761</v>
      </c>
      <c r="L32" s="82">
        <v>10000</v>
      </c>
    </row>
    <row r="33" spans="1:12" x14ac:dyDescent="0.35">
      <c r="A33" s="135" t="s">
        <v>515</v>
      </c>
      <c r="B33" s="82"/>
      <c r="C33" s="82"/>
      <c r="D33" s="82"/>
      <c r="E33" s="82"/>
      <c r="F33" s="82"/>
      <c r="G33" s="144"/>
      <c r="H33" s="82"/>
      <c r="I33" s="82"/>
      <c r="J33" s="143"/>
      <c r="K33" s="143"/>
      <c r="L33" s="143"/>
    </row>
    <row r="34" spans="1:12" x14ac:dyDescent="0.35">
      <c r="A34" s="137" t="s">
        <v>523</v>
      </c>
      <c r="B34" s="82">
        <v>3087.2505904660516</v>
      </c>
      <c r="C34" s="82">
        <v>8870.2849896549415</v>
      </c>
      <c r="D34" s="82">
        <v>0</v>
      </c>
      <c r="E34" s="82">
        <v>0</v>
      </c>
      <c r="F34" s="82">
        <v>0</v>
      </c>
      <c r="G34" s="82">
        <v>52.283003247787043</v>
      </c>
      <c r="H34" s="82">
        <v>0</v>
      </c>
      <c r="I34" s="82">
        <v>0</v>
      </c>
      <c r="J34" s="82">
        <v>2198.1202793666844</v>
      </c>
      <c r="K34" s="143">
        <v>0</v>
      </c>
      <c r="L34" s="143">
        <v>0</v>
      </c>
    </row>
    <row r="35" spans="1:12" ht="20.6" x14ac:dyDescent="0.35">
      <c r="A35" s="137" t="s">
        <v>517</v>
      </c>
      <c r="B35" s="117">
        <v>0</v>
      </c>
      <c r="C35" s="117">
        <v>0</v>
      </c>
      <c r="D35" s="82">
        <v>6069.9782508403086</v>
      </c>
      <c r="E35" s="82">
        <v>579.96981665221711</v>
      </c>
      <c r="F35" s="82">
        <v>574.8567791215786</v>
      </c>
      <c r="G35" s="82">
        <v>611.71113799910836</v>
      </c>
      <c r="H35" s="82">
        <v>8837.2273437749209</v>
      </c>
      <c r="I35" s="82">
        <v>15720.440402106267</v>
      </c>
      <c r="J35" s="82">
        <v>15567.424074834877</v>
      </c>
      <c r="K35" s="82">
        <v>15292.912359131971</v>
      </c>
      <c r="L35" s="82">
        <v>15000</v>
      </c>
    </row>
    <row r="36" spans="1:12" x14ac:dyDescent="0.35">
      <c r="A36" s="138" t="s">
        <v>518</v>
      </c>
      <c r="B36" s="139">
        <v>4538.0180300056545</v>
      </c>
      <c r="C36" s="139">
        <v>1740.3030100780882</v>
      </c>
      <c r="D36" s="139">
        <v>2863.4627298490741</v>
      </c>
      <c r="E36" s="139">
        <v>2611.9731560864398</v>
      </c>
      <c r="F36" s="139">
        <v>5900.120942075112</v>
      </c>
      <c r="G36" s="139">
        <v>4520.3884608036678</v>
      </c>
      <c r="H36" s="139">
        <v>2794.8936170212764</v>
      </c>
      <c r="I36" s="139">
        <v>967.3310994096056</v>
      </c>
      <c r="J36" s="139">
        <v>200.30085642954208</v>
      </c>
      <c r="K36" s="139">
        <v>445.53351339604478</v>
      </c>
      <c r="L36" s="139">
        <v>3</v>
      </c>
    </row>
    <row r="37" spans="1:12" x14ac:dyDescent="0.35">
      <c r="A37" s="145"/>
      <c r="B37" s="117"/>
      <c r="C37" s="117"/>
      <c r="D37" s="117"/>
      <c r="E37" s="117"/>
      <c r="F37" s="117"/>
      <c r="G37" s="117"/>
      <c r="H37" s="117"/>
      <c r="I37" s="136"/>
      <c r="J37" s="28"/>
      <c r="K37" s="28"/>
      <c r="L37" s="28"/>
    </row>
    <row r="38" spans="1:12" ht="14.6" thickBot="1" x14ac:dyDescent="0.4">
      <c r="A38" s="61" t="s">
        <v>524</v>
      </c>
      <c r="B38" s="85">
        <v>278816.08995043405</v>
      </c>
      <c r="C38" s="85">
        <v>233776</v>
      </c>
      <c r="D38" s="85">
        <v>251523</v>
      </c>
      <c r="E38" s="85">
        <v>253202</v>
      </c>
      <c r="F38" s="85">
        <v>250518</v>
      </c>
      <c r="G38" s="85">
        <v>250817</v>
      </c>
      <c r="H38" s="85">
        <v>253650</v>
      </c>
      <c r="I38" s="85">
        <v>248954</v>
      </c>
      <c r="J38" s="85">
        <v>264140</v>
      </c>
      <c r="K38" s="85">
        <v>268757</v>
      </c>
      <c r="L38" s="85">
        <v>286240</v>
      </c>
    </row>
    <row r="39" spans="1:12" x14ac:dyDescent="0.35">
      <c r="A39" s="279" t="s">
        <v>317</v>
      </c>
    </row>
    <row r="40" spans="1:12" x14ac:dyDescent="0.35">
      <c r="A40" s="279" t="s">
        <v>1058</v>
      </c>
    </row>
    <row r="41" spans="1:12" x14ac:dyDescent="0.35">
      <c r="A41" s="279" t="s">
        <v>525</v>
      </c>
    </row>
    <row r="42" spans="1:12" x14ac:dyDescent="0.35">
      <c r="A42" s="279" t="s">
        <v>526</v>
      </c>
    </row>
    <row r="43" spans="1:12" x14ac:dyDescent="0.35">
      <c r="A43" s="279" t="s">
        <v>527</v>
      </c>
    </row>
    <row r="47" spans="1:12" x14ac:dyDescent="0.35">
      <c r="A47" s="267" t="s">
        <v>1056</v>
      </c>
    </row>
    <row r="48" spans="1:12" x14ac:dyDescent="0.35">
      <c r="A48" s="267" t="s">
        <v>1057</v>
      </c>
    </row>
    <row r="49" spans="1:12" ht="14.6" thickBot="1" x14ac:dyDescent="0.4"/>
    <row r="50" spans="1:12" ht="14.6" thickBot="1" x14ac:dyDescent="0.4">
      <c r="A50" s="70"/>
      <c r="B50" s="44">
        <v>2008</v>
      </c>
      <c r="C50" s="44">
        <v>2009</v>
      </c>
      <c r="D50" s="44">
        <v>2010</v>
      </c>
      <c r="E50" s="44">
        <v>2011</v>
      </c>
      <c r="F50" s="44">
        <v>2012</v>
      </c>
      <c r="G50" s="44">
        <v>2013</v>
      </c>
      <c r="H50" s="44">
        <v>2014</v>
      </c>
      <c r="I50" s="44">
        <v>2015</v>
      </c>
      <c r="J50" s="44">
        <v>2016</v>
      </c>
      <c r="K50" s="44">
        <v>2017</v>
      </c>
      <c r="L50" s="44">
        <v>2018</v>
      </c>
    </row>
    <row r="51" spans="1:12" x14ac:dyDescent="0.35">
      <c r="A51" s="133" t="s">
        <v>498</v>
      </c>
      <c r="B51" s="134">
        <v>263302.27337746578</v>
      </c>
      <c r="C51" s="134">
        <v>249392.6543415871</v>
      </c>
      <c r="D51" s="134">
        <v>249009.79239438474</v>
      </c>
      <c r="E51" s="134">
        <v>244956.05176123042</v>
      </c>
      <c r="F51" s="134">
        <v>240588.01400381923</v>
      </c>
      <c r="G51" s="134">
        <v>243811.32904540532</v>
      </c>
      <c r="H51" s="134">
        <v>244362.53532808062</v>
      </c>
      <c r="I51" s="385">
        <f t="shared" ref="I51" si="0">SUM(I53:I71)</f>
        <v>221857</v>
      </c>
      <c r="J51" s="385">
        <v>224943</v>
      </c>
      <c r="K51" s="385">
        <v>215457</v>
      </c>
      <c r="L51" s="385">
        <v>244553</v>
      </c>
    </row>
    <row r="52" spans="1:12" x14ac:dyDescent="0.35">
      <c r="A52" s="135" t="s">
        <v>499</v>
      </c>
      <c r="B52" s="117"/>
      <c r="C52" s="117"/>
      <c r="D52" s="117"/>
      <c r="E52" s="117"/>
      <c r="F52" s="117"/>
      <c r="G52" s="117"/>
      <c r="H52" s="117"/>
      <c r="I52" s="386"/>
      <c r="J52" s="386"/>
      <c r="K52" s="386"/>
      <c r="L52" s="386"/>
    </row>
    <row r="53" spans="1:12" x14ac:dyDescent="0.35">
      <c r="A53" s="137" t="s">
        <v>500</v>
      </c>
      <c r="B53" s="15">
        <v>7465</v>
      </c>
      <c r="C53" s="15">
        <v>6610</v>
      </c>
      <c r="D53" s="15">
        <v>6486</v>
      </c>
      <c r="E53" s="15">
        <v>5871</v>
      </c>
      <c r="F53" s="15">
        <v>5338</v>
      </c>
      <c r="G53" s="15">
        <v>5025</v>
      </c>
      <c r="H53" s="15">
        <v>4357</v>
      </c>
      <c r="I53" s="43">
        <v>4396</v>
      </c>
      <c r="J53" s="43">
        <v>3806</v>
      </c>
      <c r="K53" s="43">
        <v>4155</v>
      </c>
      <c r="L53" s="43">
        <v>4237</v>
      </c>
    </row>
    <row r="54" spans="1:12" x14ac:dyDescent="0.35">
      <c r="A54" s="137" t="s">
        <v>501</v>
      </c>
      <c r="B54" s="15">
        <v>105132</v>
      </c>
      <c r="C54" s="15">
        <v>101074</v>
      </c>
      <c r="D54" s="15">
        <v>87569</v>
      </c>
      <c r="E54" s="15">
        <v>101419</v>
      </c>
      <c r="F54" s="15">
        <v>99512</v>
      </c>
      <c r="G54" s="15">
        <v>97913</v>
      </c>
      <c r="H54" s="15">
        <v>97475</v>
      </c>
      <c r="I54" s="43">
        <v>88406</v>
      </c>
      <c r="J54" s="43">
        <v>91718</v>
      </c>
      <c r="K54" s="43">
        <v>92437</v>
      </c>
      <c r="L54" s="43">
        <v>116670</v>
      </c>
    </row>
    <row r="55" spans="1:12" x14ac:dyDescent="0.35">
      <c r="A55" s="137" t="s">
        <v>502</v>
      </c>
      <c r="B55" s="15">
        <v>10251</v>
      </c>
      <c r="C55" s="15">
        <v>12189</v>
      </c>
      <c r="D55" s="15">
        <v>10862</v>
      </c>
      <c r="E55" s="15">
        <v>9187</v>
      </c>
      <c r="F55" s="15">
        <v>7550</v>
      </c>
      <c r="G55" s="15">
        <v>12536</v>
      </c>
      <c r="H55" s="15">
        <v>10805</v>
      </c>
      <c r="I55" s="43">
        <v>7250</v>
      </c>
      <c r="J55" s="43">
        <v>10787</v>
      </c>
      <c r="K55" s="43">
        <v>10488</v>
      </c>
      <c r="L55" s="43">
        <v>10400</v>
      </c>
    </row>
    <row r="56" spans="1:12" x14ac:dyDescent="0.35">
      <c r="A56" s="135" t="s">
        <v>503</v>
      </c>
      <c r="B56" s="117"/>
      <c r="C56" s="117"/>
      <c r="D56" s="117"/>
      <c r="E56" s="117"/>
      <c r="F56" s="117"/>
      <c r="G56" s="117"/>
      <c r="H56" s="117"/>
      <c r="I56" s="386"/>
      <c r="J56" s="386"/>
      <c r="K56" s="386"/>
      <c r="L56" s="386"/>
    </row>
    <row r="57" spans="1:12" x14ac:dyDescent="0.35">
      <c r="A57" s="137" t="s">
        <v>504</v>
      </c>
      <c r="B57" s="15">
        <v>21072</v>
      </c>
      <c r="C57" s="15">
        <v>23871</v>
      </c>
      <c r="D57" s="15">
        <v>16800</v>
      </c>
      <c r="E57" s="15">
        <v>18542</v>
      </c>
      <c r="F57" s="15">
        <v>22018</v>
      </c>
      <c r="G57" s="15">
        <v>21435</v>
      </c>
      <c r="H57" s="15">
        <v>22844</v>
      </c>
      <c r="I57" s="43">
        <v>18979</v>
      </c>
      <c r="J57" s="43">
        <v>19399</v>
      </c>
      <c r="K57" s="43">
        <v>20679</v>
      </c>
      <c r="L57" s="43">
        <v>20462</v>
      </c>
    </row>
    <row r="58" spans="1:12" x14ac:dyDescent="0.35">
      <c r="A58" s="137" t="s">
        <v>505</v>
      </c>
      <c r="B58" s="15">
        <v>5726</v>
      </c>
      <c r="C58" s="15">
        <v>11362</v>
      </c>
      <c r="D58" s="15">
        <v>9315</v>
      </c>
      <c r="E58" s="15">
        <v>8690</v>
      </c>
      <c r="F58" s="15">
        <v>5064</v>
      </c>
      <c r="G58" s="15">
        <v>2618</v>
      </c>
      <c r="H58" s="15">
        <v>7018</v>
      </c>
      <c r="I58" s="43">
        <v>8103</v>
      </c>
      <c r="J58" s="43">
        <v>10359</v>
      </c>
      <c r="K58" s="43">
        <v>5409</v>
      </c>
      <c r="L58" s="43">
        <v>3272</v>
      </c>
    </row>
    <row r="59" spans="1:12" x14ac:dyDescent="0.35">
      <c r="A59" s="135" t="s">
        <v>506</v>
      </c>
      <c r="B59" s="117"/>
      <c r="C59" s="117"/>
      <c r="D59" s="117"/>
      <c r="E59" s="117"/>
      <c r="F59" s="117"/>
      <c r="G59" s="117"/>
      <c r="H59" s="117"/>
      <c r="I59" s="11"/>
      <c r="J59" s="11"/>
      <c r="K59" s="11"/>
      <c r="L59" s="11"/>
    </row>
    <row r="60" spans="1:12" x14ac:dyDescent="0.35">
      <c r="A60" s="137" t="s">
        <v>507</v>
      </c>
      <c r="B60" s="15">
        <v>11013</v>
      </c>
      <c r="C60" s="15">
        <v>7298</v>
      </c>
      <c r="D60" s="15">
        <v>7761</v>
      </c>
      <c r="E60" s="15">
        <v>9541</v>
      </c>
      <c r="F60" s="15">
        <v>7933</v>
      </c>
      <c r="G60" s="15">
        <v>9142</v>
      </c>
      <c r="H60" s="15">
        <v>9004</v>
      </c>
      <c r="I60" s="43">
        <v>6905</v>
      </c>
      <c r="J60" s="43">
        <v>8544</v>
      </c>
      <c r="K60" s="43">
        <v>8029</v>
      </c>
      <c r="L60" s="43">
        <v>11460</v>
      </c>
    </row>
    <row r="61" spans="1:12" x14ac:dyDescent="0.35">
      <c r="A61" s="137" t="s">
        <v>508</v>
      </c>
      <c r="B61" s="15">
        <v>10113</v>
      </c>
      <c r="C61" s="15">
        <v>11582</v>
      </c>
      <c r="D61" s="15">
        <v>10944</v>
      </c>
      <c r="E61" s="15">
        <v>12011</v>
      </c>
      <c r="F61" s="15">
        <v>10021</v>
      </c>
      <c r="G61" s="15">
        <v>11550</v>
      </c>
      <c r="H61" s="15">
        <v>11849</v>
      </c>
      <c r="I61" s="43">
        <v>13267</v>
      </c>
      <c r="J61" s="43">
        <v>13379</v>
      </c>
      <c r="K61" s="43">
        <v>14829</v>
      </c>
      <c r="L61" s="43">
        <v>14945</v>
      </c>
    </row>
    <row r="62" spans="1:12" x14ac:dyDescent="0.35">
      <c r="A62" s="135" t="s">
        <v>509</v>
      </c>
      <c r="B62" s="117"/>
      <c r="C62" s="117"/>
      <c r="D62" s="117"/>
      <c r="E62" s="117"/>
      <c r="F62" s="117"/>
      <c r="G62" s="117"/>
      <c r="H62" s="117"/>
      <c r="I62" s="11"/>
      <c r="J62" s="11"/>
      <c r="K62" s="11"/>
      <c r="L62" s="11"/>
    </row>
    <row r="63" spans="1:12" x14ac:dyDescent="0.35">
      <c r="A63" s="137" t="s">
        <v>510</v>
      </c>
      <c r="B63" s="15">
        <v>35728</v>
      </c>
      <c r="C63" s="15">
        <v>31830</v>
      </c>
      <c r="D63" s="15">
        <v>27444</v>
      </c>
      <c r="E63" s="15">
        <v>24414</v>
      </c>
      <c r="F63" s="15">
        <v>28727</v>
      </c>
      <c r="G63" s="15">
        <v>30205</v>
      </c>
      <c r="H63" s="15">
        <v>22009</v>
      </c>
      <c r="I63" s="43">
        <v>21576</v>
      </c>
      <c r="J63" s="43">
        <v>16303</v>
      </c>
      <c r="K63" s="43">
        <v>14354</v>
      </c>
      <c r="L63" s="43">
        <v>15038</v>
      </c>
    </row>
    <row r="64" spans="1:12" x14ac:dyDescent="0.35">
      <c r="A64" s="137" t="s">
        <v>511</v>
      </c>
      <c r="B64" s="15">
        <v>4057</v>
      </c>
      <c r="C64" s="15">
        <v>3133</v>
      </c>
      <c r="D64" s="15">
        <v>1052</v>
      </c>
      <c r="E64" s="15">
        <v>2450</v>
      </c>
      <c r="F64" s="15">
        <v>2265</v>
      </c>
      <c r="G64" s="15">
        <v>2989</v>
      </c>
      <c r="H64" s="15">
        <v>3833</v>
      </c>
      <c r="I64" s="43">
        <v>1558</v>
      </c>
      <c r="J64" s="43">
        <v>3636</v>
      </c>
      <c r="K64" s="43">
        <v>2672</v>
      </c>
      <c r="L64" s="43">
        <v>5946</v>
      </c>
    </row>
    <row r="65" spans="1:12" x14ac:dyDescent="0.35">
      <c r="A65" s="135" t="s">
        <v>512</v>
      </c>
      <c r="B65" s="117"/>
      <c r="C65" s="117"/>
      <c r="D65" s="117"/>
      <c r="E65" s="117"/>
      <c r="F65" s="117"/>
      <c r="G65" s="117"/>
      <c r="H65" s="117"/>
      <c r="I65" s="11"/>
      <c r="J65" s="11"/>
      <c r="K65" s="11"/>
      <c r="L65" s="11"/>
    </row>
    <row r="66" spans="1:12" x14ac:dyDescent="0.35">
      <c r="A66" s="137" t="s">
        <v>513</v>
      </c>
      <c r="B66" s="15">
        <v>3256</v>
      </c>
      <c r="C66" s="15">
        <v>6570</v>
      </c>
      <c r="D66" s="15">
        <v>20244</v>
      </c>
      <c r="E66" s="15">
        <v>5222</v>
      </c>
      <c r="F66" s="15">
        <v>2549</v>
      </c>
      <c r="G66" s="15">
        <v>1607</v>
      </c>
      <c r="H66" s="15">
        <v>1677</v>
      </c>
      <c r="I66" s="43">
        <v>1676</v>
      </c>
      <c r="J66" s="43">
        <v>1398</v>
      </c>
      <c r="K66" s="43">
        <v>2558</v>
      </c>
      <c r="L66" s="43">
        <v>2220</v>
      </c>
    </row>
    <row r="67" spans="1:12" ht="20.6" x14ac:dyDescent="0.35">
      <c r="A67" s="137" t="s">
        <v>514</v>
      </c>
      <c r="B67" s="15">
        <v>1438</v>
      </c>
      <c r="C67" s="15">
        <v>2788</v>
      </c>
      <c r="D67" s="15">
        <v>2070</v>
      </c>
      <c r="E67" s="15">
        <v>2152</v>
      </c>
      <c r="F67" s="15">
        <v>3779</v>
      </c>
      <c r="G67" s="15">
        <v>2125</v>
      </c>
      <c r="H67" s="15">
        <v>3941</v>
      </c>
      <c r="I67" s="43">
        <v>6321</v>
      </c>
      <c r="J67" s="43">
        <v>4946</v>
      </c>
      <c r="K67" s="43">
        <v>4571</v>
      </c>
      <c r="L67" s="43">
        <v>5950</v>
      </c>
    </row>
    <row r="68" spans="1:12" x14ac:dyDescent="0.35">
      <c r="A68" s="135" t="s">
        <v>515</v>
      </c>
      <c r="B68" s="15">
        <v>24026</v>
      </c>
      <c r="C68" s="381">
        <v>8732</v>
      </c>
      <c r="D68" s="6"/>
      <c r="E68" s="6"/>
      <c r="F68" s="6"/>
      <c r="G68" s="6"/>
      <c r="H68" s="6"/>
      <c r="I68" s="11"/>
      <c r="J68" s="11"/>
      <c r="K68" s="11"/>
      <c r="L68" s="11"/>
    </row>
    <row r="69" spans="1:12" x14ac:dyDescent="0.35">
      <c r="A69" s="137" t="s">
        <v>516</v>
      </c>
      <c r="B69" s="6" t="s">
        <v>440</v>
      </c>
      <c r="C69" s="6" t="s">
        <v>440</v>
      </c>
      <c r="D69" s="15">
        <v>5833</v>
      </c>
      <c r="E69" s="15">
        <v>6844</v>
      </c>
      <c r="F69" s="15">
        <v>10800</v>
      </c>
      <c r="G69" s="15">
        <v>11310</v>
      </c>
      <c r="H69" s="15">
        <v>11682</v>
      </c>
      <c r="I69" s="43">
        <v>15191</v>
      </c>
      <c r="J69" s="43">
        <v>15902</v>
      </c>
      <c r="K69" s="43">
        <v>13052</v>
      </c>
      <c r="L69" s="43">
        <v>13455</v>
      </c>
    </row>
    <row r="70" spans="1:12" ht="20.6" x14ac:dyDescent="0.35">
      <c r="A70" s="137" t="s">
        <v>517</v>
      </c>
      <c r="B70" s="6" t="s">
        <v>440</v>
      </c>
      <c r="C70" s="6" t="s">
        <v>440</v>
      </c>
      <c r="D70" s="15">
        <v>22624</v>
      </c>
      <c r="E70" s="15">
        <v>24931</v>
      </c>
      <c r="F70" s="15">
        <v>24379</v>
      </c>
      <c r="G70" s="15">
        <v>24710</v>
      </c>
      <c r="H70" s="15">
        <v>24287</v>
      </c>
      <c r="I70" s="43">
        <v>24993</v>
      </c>
      <c r="J70" s="43">
        <v>21998</v>
      </c>
      <c r="K70" s="43">
        <v>19452</v>
      </c>
      <c r="L70" s="43">
        <v>17262</v>
      </c>
    </row>
    <row r="71" spans="1:12" x14ac:dyDescent="0.35">
      <c r="A71" s="138" t="s">
        <v>518</v>
      </c>
      <c r="B71" s="382">
        <v>1744</v>
      </c>
      <c r="C71" s="383">
        <v>528</v>
      </c>
      <c r="D71" s="382">
        <v>1095</v>
      </c>
      <c r="E71" s="382">
        <v>1024</v>
      </c>
      <c r="F71" s="383">
        <v>250</v>
      </c>
      <c r="G71" s="383">
        <v>0</v>
      </c>
      <c r="H71" s="382">
        <v>2487</v>
      </c>
      <c r="I71" s="387">
        <v>3236</v>
      </c>
      <c r="J71" s="387">
        <v>2768</v>
      </c>
      <c r="K71" s="387">
        <v>2772</v>
      </c>
      <c r="L71" s="387">
        <v>3236</v>
      </c>
    </row>
    <row r="72" spans="1:12" x14ac:dyDescent="0.35">
      <c r="A72" s="140"/>
      <c r="B72" s="379"/>
      <c r="C72" s="379"/>
      <c r="D72" s="141"/>
      <c r="E72" s="141"/>
      <c r="F72" s="141"/>
      <c r="G72" s="141"/>
      <c r="H72" s="141"/>
      <c r="I72" s="388"/>
      <c r="J72" s="385"/>
      <c r="K72" s="385"/>
      <c r="L72" s="385"/>
    </row>
    <row r="73" spans="1:12" x14ac:dyDescent="0.35">
      <c r="A73" s="140" t="s">
        <v>519</v>
      </c>
      <c r="B73" s="379">
        <v>14201</v>
      </c>
      <c r="C73" s="379">
        <v>14941</v>
      </c>
      <c r="D73" s="379">
        <v>21424</v>
      </c>
      <c r="E73" s="379">
        <v>20904</v>
      </c>
      <c r="F73" s="379">
        <v>20333</v>
      </c>
      <c r="G73" s="379">
        <v>17652</v>
      </c>
      <c r="H73" s="379">
        <v>20382</v>
      </c>
      <c r="I73" s="385">
        <v>27097</v>
      </c>
      <c r="J73" s="385">
        <v>39197</v>
      </c>
      <c r="K73" s="385">
        <v>53300</v>
      </c>
      <c r="L73" s="385">
        <v>41687</v>
      </c>
    </row>
    <row r="74" spans="1:12" x14ac:dyDescent="0.35">
      <c r="A74" s="135" t="s">
        <v>520</v>
      </c>
      <c r="B74" s="6">
        <v>4000</v>
      </c>
      <c r="C74" s="6">
        <v>4000</v>
      </c>
      <c r="D74" s="6">
        <v>6000</v>
      </c>
      <c r="E74" s="6">
        <v>5964</v>
      </c>
      <c r="F74" s="6">
        <v>5949</v>
      </c>
      <c r="G74" s="6">
        <v>6000</v>
      </c>
      <c r="H74" s="6">
        <v>5975</v>
      </c>
      <c r="I74" s="43">
        <v>6000</v>
      </c>
      <c r="J74" s="390">
        <v>8000</v>
      </c>
      <c r="K74" s="390">
        <v>16000</v>
      </c>
      <c r="L74" s="390">
        <v>8000</v>
      </c>
    </row>
    <row r="75" spans="1:12" x14ac:dyDescent="0.35">
      <c r="A75" s="135" t="s">
        <v>521</v>
      </c>
      <c r="B75" s="82" t="s">
        <v>440</v>
      </c>
      <c r="C75" s="82" t="s">
        <v>440</v>
      </c>
      <c r="D75" s="82" t="s">
        <v>440</v>
      </c>
      <c r="E75" s="82" t="s">
        <v>440</v>
      </c>
      <c r="F75" s="82" t="s">
        <v>440</v>
      </c>
      <c r="G75" s="82" t="s">
        <v>440</v>
      </c>
      <c r="H75" s="82" t="s">
        <v>440</v>
      </c>
      <c r="I75" s="11" t="s">
        <v>440</v>
      </c>
      <c r="J75" s="384" t="s">
        <v>440</v>
      </c>
      <c r="K75" s="384" t="s">
        <v>440</v>
      </c>
      <c r="L75" s="391">
        <v>8000</v>
      </c>
    </row>
    <row r="76" spans="1:12" x14ac:dyDescent="0.35">
      <c r="A76" s="135" t="s">
        <v>504</v>
      </c>
      <c r="B76" s="6">
        <v>391</v>
      </c>
      <c r="C76" s="6">
        <v>427</v>
      </c>
      <c r="D76" s="6">
        <v>497</v>
      </c>
      <c r="E76" s="6">
        <v>500</v>
      </c>
      <c r="F76" s="6">
        <v>425</v>
      </c>
      <c r="G76" s="6">
        <v>398</v>
      </c>
      <c r="H76" s="6">
        <v>251</v>
      </c>
      <c r="I76" s="6">
        <v>0</v>
      </c>
      <c r="J76" s="384">
        <v>0</v>
      </c>
      <c r="K76" s="384">
        <v>0</v>
      </c>
      <c r="L76" s="389">
        <v>0</v>
      </c>
    </row>
    <row r="77" spans="1:12" x14ac:dyDescent="0.35">
      <c r="A77" s="135" t="s">
        <v>522</v>
      </c>
      <c r="B77" s="6">
        <v>380</v>
      </c>
      <c r="C77" s="6">
        <v>632</v>
      </c>
      <c r="D77" s="15">
        <v>3672</v>
      </c>
      <c r="E77" s="15">
        <v>3701</v>
      </c>
      <c r="F77" s="15">
        <v>3925</v>
      </c>
      <c r="G77" s="15">
        <v>3796</v>
      </c>
      <c r="H77" s="6">
        <v>793</v>
      </c>
      <c r="I77" s="6">
        <v>812</v>
      </c>
      <c r="J77" s="390">
        <v>1886</v>
      </c>
      <c r="K77" s="390">
        <v>863</v>
      </c>
      <c r="L77" s="391">
        <v>684</v>
      </c>
    </row>
    <row r="78" spans="1:12" x14ac:dyDescent="0.35">
      <c r="A78" s="135" t="s">
        <v>510</v>
      </c>
      <c r="B78" s="15">
        <v>2450</v>
      </c>
      <c r="C78" s="6">
        <v>200</v>
      </c>
      <c r="D78" s="15">
        <v>3000</v>
      </c>
      <c r="E78" s="15">
        <v>7712</v>
      </c>
      <c r="F78" s="15">
        <v>3838</v>
      </c>
      <c r="G78" s="15">
        <v>2500</v>
      </c>
      <c r="H78" s="15">
        <v>2258</v>
      </c>
      <c r="I78" s="15">
        <v>4362</v>
      </c>
      <c r="J78" s="390">
        <v>12000</v>
      </c>
      <c r="K78" s="390">
        <v>21000</v>
      </c>
      <c r="L78" s="391">
        <v>10000</v>
      </c>
    </row>
    <row r="79" spans="1:12" x14ac:dyDescent="0.35">
      <c r="A79" s="135" t="s">
        <v>515</v>
      </c>
      <c r="B79" s="6"/>
      <c r="C79" s="6"/>
      <c r="D79" s="6"/>
      <c r="E79" s="6"/>
      <c r="F79" s="6"/>
      <c r="G79" s="380"/>
      <c r="H79" s="6"/>
      <c r="I79" s="6"/>
      <c r="J79" s="384"/>
      <c r="K79" s="384"/>
      <c r="L79" s="389"/>
    </row>
    <row r="80" spans="1:12" x14ac:dyDescent="0.35">
      <c r="A80" s="137" t="s">
        <v>523</v>
      </c>
      <c r="B80" s="15">
        <v>2826</v>
      </c>
      <c r="C80" s="15">
        <v>8094</v>
      </c>
      <c r="D80" s="6">
        <v>0</v>
      </c>
      <c r="E80" s="6">
        <v>0</v>
      </c>
      <c r="F80" s="6">
        <v>0</v>
      </c>
      <c r="G80" s="6">
        <v>50</v>
      </c>
      <c r="H80" s="6">
        <v>0</v>
      </c>
      <c r="I80" s="6">
        <v>0</v>
      </c>
      <c r="J80" s="390">
        <v>2118</v>
      </c>
      <c r="K80" s="384">
        <v>0</v>
      </c>
      <c r="L80" s="389">
        <v>0</v>
      </c>
    </row>
    <row r="81" spans="1:12" ht="20.6" x14ac:dyDescent="0.35">
      <c r="A81" s="137" t="s">
        <v>517</v>
      </c>
      <c r="B81" s="6" t="s">
        <v>440</v>
      </c>
      <c r="C81" s="6" t="s">
        <v>440</v>
      </c>
      <c r="D81" s="15">
        <v>5609</v>
      </c>
      <c r="E81" s="6">
        <v>550</v>
      </c>
      <c r="F81" s="6">
        <v>550</v>
      </c>
      <c r="G81" s="6">
        <v>585</v>
      </c>
      <c r="H81" s="15">
        <v>8436</v>
      </c>
      <c r="I81" s="15">
        <v>15000</v>
      </c>
      <c r="J81" s="390">
        <v>15000</v>
      </c>
      <c r="K81" s="390">
        <v>15000</v>
      </c>
      <c r="L81" s="391">
        <v>15000</v>
      </c>
    </row>
    <row r="82" spans="1:12" x14ac:dyDescent="0.35">
      <c r="A82" s="138" t="s">
        <v>518</v>
      </c>
      <c r="B82" s="382">
        <v>4154</v>
      </c>
      <c r="C82" s="382">
        <v>1588</v>
      </c>
      <c r="D82" s="382">
        <v>2646</v>
      </c>
      <c r="E82" s="382">
        <v>2477</v>
      </c>
      <c r="F82" s="382">
        <v>5645</v>
      </c>
      <c r="G82" s="382">
        <v>4323</v>
      </c>
      <c r="H82" s="382">
        <v>2668</v>
      </c>
      <c r="I82" s="383">
        <v>923</v>
      </c>
      <c r="J82" s="392">
        <v>193</v>
      </c>
      <c r="K82" s="392">
        <v>437</v>
      </c>
      <c r="L82" s="393">
        <v>3</v>
      </c>
    </row>
    <row r="83" spans="1:12" x14ac:dyDescent="0.35">
      <c r="A83" s="145"/>
      <c r="B83" s="6"/>
      <c r="C83" s="6"/>
      <c r="D83" s="6"/>
      <c r="E83" s="6"/>
      <c r="F83" s="6"/>
      <c r="G83" s="6"/>
      <c r="H83" s="6"/>
      <c r="I83" s="380"/>
      <c r="J83" s="210"/>
      <c r="K83" s="210"/>
      <c r="L83" s="210"/>
    </row>
    <row r="84" spans="1:12" ht="14.6" thickBot="1" x14ac:dyDescent="0.4">
      <c r="A84" s="61" t="s">
        <v>524</v>
      </c>
      <c r="B84" s="16">
        <v>255222</v>
      </c>
      <c r="C84" s="16">
        <v>233776</v>
      </c>
      <c r="D84" s="16">
        <v>251523</v>
      </c>
      <c r="E84" s="16">
        <v>253202</v>
      </c>
      <c r="F84" s="16">
        <v>250518</v>
      </c>
      <c r="G84" s="16">
        <v>250817</v>
      </c>
      <c r="H84" s="16">
        <v>253650</v>
      </c>
      <c r="I84" s="16">
        <v>248954</v>
      </c>
      <c r="J84" s="16">
        <v>264140</v>
      </c>
      <c r="K84" s="16">
        <v>268757</v>
      </c>
      <c r="L84" s="16">
        <v>286240</v>
      </c>
    </row>
    <row r="85" spans="1:12" x14ac:dyDescent="0.35">
      <c r="A85" s="279" t="s">
        <v>317</v>
      </c>
      <c r="B85" s="210"/>
      <c r="C85" s="210"/>
      <c r="D85" s="210"/>
      <c r="E85" s="210"/>
      <c r="F85" s="210"/>
      <c r="G85" s="210"/>
      <c r="H85" s="210"/>
      <c r="I85" s="210"/>
      <c r="J85" s="210"/>
      <c r="K85" s="210"/>
      <c r="L85" s="210"/>
    </row>
    <row r="86" spans="1:12" x14ac:dyDescent="0.35">
      <c r="A86" s="279" t="s">
        <v>1058</v>
      </c>
      <c r="B86" s="210"/>
      <c r="C86" s="210"/>
      <c r="D86" s="210"/>
      <c r="E86" s="210"/>
      <c r="F86" s="210"/>
      <c r="G86" s="210"/>
      <c r="H86" s="210"/>
      <c r="I86" s="210"/>
      <c r="J86" s="210"/>
      <c r="K86" s="210"/>
      <c r="L86" s="210"/>
    </row>
    <row r="87" spans="1:12" x14ac:dyDescent="0.35">
      <c r="A87" s="279" t="s">
        <v>525</v>
      </c>
      <c r="B87" s="210"/>
      <c r="C87" s="210"/>
      <c r="D87" s="210"/>
      <c r="E87" s="210"/>
      <c r="F87" s="210"/>
      <c r="G87" s="210"/>
      <c r="H87" s="210"/>
      <c r="I87" s="210"/>
      <c r="J87" s="210"/>
      <c r="K87" s="210"/>
      <c r="L87" s="210"/>
    </row>
    <row r="88" spans="1:12" x14ac:dyDescent="0.35">
      <c r="A88" s="279" t="s">
        <v>526</v>
      </c>
      <c r="B88" s="210"/>
      <c r="C88" s="210"/>
      <c r="D88" s="210"/>
      <c r="E88" s="210"/>
      <c r="F88" s="210"/>
      <c r="G88" s="210"/>
      <c r="H88" s="210"/>
      <c r="I88" s="210"/>
      <c r="J88" s="210"/>
      <c r="K88" s="210"/>
      <c r="L88" s="210"/>
    </row>
    <row r="89" spans="1:12" x14ac:dyDescent="0.35">
      <c r="A89" s="279" t="s">
        <v>527</v>
      </c>
      <c r="B89" s="210"/>
      <c r="C89" s="210"/>
      <c r="D89" s="210"/>
      <c r="E89" s="210"/>
      <c r="F89" s="210"/>
      <c r="G89" s="210"/>
      <c r="H89" s="210"/>
      <c r="I89" s="210"/>
      <c r="J89" s="210"/>
      <c r="K89" s="210"/>
      <c r="L89" s="210"/>
    </row>
  </sheetData>
  <hyperlinks>
    <hyperlink ref="O5" location="Innehåll!A1" display="Till innehållsförteckning" xr:uid="{40B89925-AB62-4C62-B6AD-AEF74AFF7EEC}"/>
  </hyperlinks>
  <pageMargins left="0.7" right="0.7" top="0.75" bottom="0.75" header="0.3" footer="0.3"/>
  <pageSetup paperSize="9" orientation="portrait"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7809CB-D30C-4266-8282-501B237C4A1F}">
  <dimension ref="A1:Z68"/>
  <sheetViews>
    <sheetView zoomScale="80" zoomScaleNormal="80" workbookViewId="0">
      <selection activeCell="I28" sqref="I28"/>
    </sheetView>
  </sheetViews>
  <sheetFormatPr defaultRowHeight="14.15" x14ac:dyDescent="0.35"/>
  <cols>
    <col min="1" max="1" width="10.5" customWidth="1"/>
    <col min="10" max="10" width="10.85546875" customWidth="1"/>
  </cols>
  <sheetData>
    <row r="1" spans="1:26" s="107" customFormat="1" x14ac:dyDescent="0.35">
      <c r="A1" s="267" t="s">
        <v>747</v>
      </c>
      <c r="Q1" s="267" t="s">
        <v>1059</v>
      </c>
      <c r="R1"/>
      <c r="S1"/>
      <c r="T1"/>
      <c r="U1"/>
      <c r="V1"/>
      <c r="W1"/>
      <c r="X1"/>
      <c r="Y1"/>
      <c r="Z1"/>
    </row>
    <row r="2" spans="1:26" s="210" customFormat="1" x14ac:dyDescent="0.35">
      <c r="A2" s="268" t="s">
        <v>746</v>
      </c>
      <c r="Q2" s="268" t="s">
        <v>1060</v>
      </c>
      <c r="R2"/>
      <c r="S2"/>
      <c r="T2"/>
      <c r="U2"/>
      <c r="V2"/>
      <c r="W2"/>
      <c r="X2"/>
      <c r="Y2"/>
      <c r="Z2"/>
    </row>
    <row r="3" spans="1:26" s="210" customFormat="1" ht="14.6" thickBot="1" x14ac:dyDescent="0.4">
      <c r="A3" s="268"/>
      <c r="Q3"/>
      <c r="R3"/>
      <c r="S3"/>
      <c r="T3"/>
      <c r="U3"/>
      <c r="V3"/>
      <c r="W3"/>
      <c r="X3"/>
      <c r="Y3"/>
      <c r="Z3"/>
    </row>
    <row r="4" spans="1:26" ht="34.299999999999997" customHeight="1" thickBot="1" x14ac:dyDescent="0.4">
      <c r="A4" s="146" t="s">
        <v>100</v>
      </c>
      <c r="B4" s="146" t="s">
        <v>528</v>
      </c>
      <c r="C4" s="146" t="s">
        <v>534</v>
      </c>
      <c r="D4" s="146" t="s">
        <v>529</v>
      </c>
      <c r="E4" s="147" t="s">
        <v>535</v>
      </c>
      <c r="F4" s="146" t="s">
        <v>533</v>
      </c>
      <c r="G4" s="146" t="s">
        <v>512</v>
      </c>
      <c r="H4" s="146" t="s">
        <v>530</v>
      </c>
      <c r="I4" s="146" t="s">
        <v>531</v>
      </c>
      <c r="J4" s="147" t="s">
        <v>664</v>
      </c>
      <c r="Q4" s="154" t="s">
        <v>100</v>
      </c>
      <c r="R4" s="154" t="s">
        <v>528</v>
      </c>
      <c r="S4" s="154" t="s">
        <v>503</v>
      </c>
      <c r="T4" s="154" t="s">
        <v>529</v>
      </c>
      <c r="U4" s="155" t="s">
        <v>535</v>
      </c>
      <c r="V4" s="154" t="s">
        <v>533</v>
      </c>
      <c r="W4" s="154" t="s">
        <v>512</v>
      </c>
      <c r="X4" s="154" t="s">
        <v>530</v>
      </c>
      <c r="Y4" s="154" t="s">
        <v>531</v>
      </c>
      <c r="Z4" s="155" t="s">
        <v>664</v>
      </c>
    </row>
    <row r="5" spans="1:26" x14ac:dyDescent="0.35">
      <c r="A5" s="116" t="s">
        <v>532</v>
      </c>
      <c r="B5" s="82">
        <v>7247.1230253709891</v>
      </c>
      <c r="C5" s="82">
        <v>0</v>
      </c>
      <c r="D5" s="82">
        <v>415.01962661560543</v>
      </c>
      <c r="E5" s="148">
        <v>7661.0946226264541</v>
      </c>
      <c r="F5" s="82">
        <v>1689.4233285463536</v>
      </c>
      <c r="G5" s="82">
        <v>826.89516515078969</v>
      </c>
      <c r="H5" s="25">
        <v>3816.9229296314015</v>
      </c>
      <c r="I5" s="82">
        <v>1367.6783149832452</v>
      </c>
      <c r="J5" s="150">
        <v>15363.062390298384</v>
      </c>
      <c r="M5" s="274" t="s">
        <v>702</v>
      </c>
      <c r="Q5" s="152" t="s">
        <v>532</v>
      </c>
      <c r="R5" s="157">
        <v>6915</v>
      </c>
      <c r="S5" s="170">
        <v>0</v>
      </c>
      <c r="T5" s="170">
        <v>396</v>
      </c>
      <c r="U5" s="394">
        <v>7310</v>
      </c>
      <c r="V5" s="157">
        <v>1612</v>
      </c>
      <c r="W5" s="170">
        <v>789</v>
      </c>
      <c r="X5" s="395">
        <v>3642</v>
      </c>
      <c r="Y5" s="157">
        <v>1305</v>
      </c>
      <c r="Z5" s="396">
        <v>14659</v>
      </c>
    </row>
    <row r="6" spans="1:26" x14ac:dyDescent="0.35">
      <c r="A6" s="116" t="s">
        <v>406</v>
      </c>
      <c r="B6" s="82">
        <v>7253.4112015318315</v>
      </c>
      <c r="C6" s="82">
        <v>568.03191319610642</v>
      </c>
      <c r="D6" s="82">
        <v>1432.6561353119512</v>
      </c>
      <c r="E6" s="148">
        <v>9254.0992500398897</v>
      </c>
      <c r="F6" s="82">
        <v>213.79798946864523</v>
      </c>
      <c r="G6" s="82">
        <v>96.418701132918443</v>
      </c>
      <c r="H6" s="25">
        <v>637.20185096537398</v>
      </c>
      <c r="I6" s="82">
        <v>394.05903941279712</v>
      </c>
      <c r="J6" s="150">
        <v>10594.528801659484</v>
      </c>
      <c r="Q6" s="152" t="s">
        <v>406</v>
      </c>
      <c r="R6" s="157">
        <v>6921</v>
      </c>
      <c r="S6" s="170">
        <v>542</v>
      </c>
      <c r="T6" s="157">
        <v>1367</v>
      </c>
      <c r="U6" s="394">
        <v>8830</v>
      </c>
      <c r="V6" s="170">
        <v>204</v>
      </c>
      <c r="W6" s="170">
        <v>92</v>
      </c>
      <c r="X6" s="171">
        <v>608</v>
      </c>
      <c r="Y6" s="170">
        <v>376</v>
      </c>
      <c r="Z6" s="396">
        <v>10109</v>
      </c>
    </row>
    <row r="7" spans="1:26" x14ac:dyDescent="0.35">
      <c r="A7" s="116" t="s">
        <v>407</v>
      </c>
      <c r="B7" s="82">
        <v>6766.0775490665374</v>
      </c>
      <c r="C7" s="82">
        <v>434.93218445827341</v>
      </c>
      <c r="D7" s="82">
        <v>83.842348811233421</v>
      </c>
      <c r="E7" s="148">
        <v>7285.9001116961845</v>
      </c>
      <c r="F7" s="82">
        <v>691.69937769267574</v>
      </c>
      <c r="G7" s="82">
        <v>1055.3655656614008</v>
      </c>
      <c r="H7" s="25">
        <v>1690.4713579064939</v>
      </c>
      <c r="I7" s="82">
        <v>110.04308281474387</v>
      </c>
      <c r="J7" s="150">
        <v>10833.479495771498</v>
      </c>
      <c r="Q7" s="152" t="s">
        <v>407</v>
      </c>
      <c r="R7" s="157">
        <v>6456</v>
      </c>
      <c r="S7" s="170">
        <v>415</v>
      </c>
      <c r="T7" s="170">
        <v>80</v>
      </c>
      <c r="U7" s="394">
        <v>6952</v>
      </c>
      <c r="V7" s="170">
        <v>660</v>
      </c>
      <c r="W7" s="157">
        <v>1007</v>
      </c>
      <c r="X7" s="395">
        <v>1613</v>
      </c>
      <c r="Y7" s="170">
        <v>105</v>
      </c>
      <c r="Z7" s="396">
        <v>10337</v>
      </c>
    </row>
    <row r="8" spans="1:26" x14ac:dyDescent="0.35">
      <c r="A8" s="116" t="s">
        <v>408</v>
      </c>
      <c r="B8" s="82">
        <v>2567.6719323440238</v>
      </c>
      <c r="C8" s="82">
        <v>5069.3180149992013</v>
      </c>
      <c r="D8" s="82">
        <v>1994.399872347215</v>
      </c>
      <c r="E8" s="148">
        <v>9631.3898196904393</v>
      </c>
      <c r="F8" s="82">
        <v>481.04547630445177</v>
      </c>
      <c r="G8" s="82">
        <v>329.08121908409117</v>
      </c>
      <c r="H8" s="25">
        <v>2195.6215094941754</v>
      </c>
      <c r="I8" s="82">
        <v>0</v>
      </c>
      <c r="J8" s="150">
        <v>12637.138024573158</v>
      </c>
      <c r="N8" s="188"/>
      <c r="Q8" s="152" t="s">
        <v>408</v>
      </c>
      <c r="R8" s="157">
        <v>2450</v>
      </c>
      <c r="S8" s="157">
        <v>4837</v>
      </c>
      <c r="T8" s="157">
        <v>1903</v>
      </c>
      <c r="U8" s="394">
        <v>9190</v>
      </c>
      <c r="V8" s="170">
        <v>459</v>
      </c>
      <c r="W8" s="170">
        <v>314</v>
      </c>
      <c r="X8" s="395">
        <v>2095</v>
      </c>
      <c r="Y8" s="170">
        <v>0</v>
      </c>
      <c r="Z8" s="396">
        <v>12058</v>
      </c>
    </row>
    <row r="9" spans="1:26" x14ac:dyDescent="0.35">
      <c r="A9" s="116" t="s">
        <v>409</v>
      </c>
      <c r="B9" s="82">
        <v>4208.8859103239183</v>
      </c>
      <c r="C9" s="82">
        <v>602.6168820807402</v>
      </c>
      <c r="D9" s="82">
        <v>2620.0734003510447</v>
      </c>
      <c r="E9" s="148">
        <v>7431.5761927557023</v>
      </c>
      <c r="F9" s="82">
        <v>390.91495133237584</v>
      </c>
      <c r="G9" s="82">
        <v>265.15142811552573</v>
      </c>
      <c r="H9" s="25">
        <v>2410.4675283229608</v>
      </c>
      <c r="I9" s="82">
        <v>132.05169937769264</v>
      </c>
      <c r="J9" s="150">
        <v>10631.209829264399</v>
      </c>
      <c r="Q9" s="152" t="s">
        <v>409</v>
      </c>
      <c r="R9" s="157">
        <v>4016</v>
      </c>
      <c r="S9" s="170">
        <v>575</v>
      </c>
      <c r="T9" s="157">
        <v>2500</v>
      </c>
      <c r="U9" s="394">
        <v>7091</v>
      </c>
      <c r="V9" s="170">
        <v>373</v>
      </c>
      <c r="W9" s="170">
        <v>253</v>
      </c>
      <c r="X9" s="395">
        <v>2300</v>
      </c>
      <c r="Y9" s="170">
        <v>126</v>
      </c>
      <c r="Z9" s="396">
        <v>10144</v>
      </c>
    </row>
    <row r="10" spans="1:26" x14ac:dyDescent="0.35">
      <c r="A10" s="116" t="s">
        <v>410</v>
      </c>
      <c r="B10" s="82">
        <v>1495.5378969203762</v>
      </c>
      <c r="C10" s="82">
        <v>1364.534226902824</v>
      </c>
      <c r="D10" s="82">
        <v>1981.8235200255301</v>
      </c>
      <c r="E10" s="148">
        <v>4841.8956438487303</v>
      </c>
      <c r="F10" s="82">
        <v>2001.736077868198</v>
      </c>
      <c r="G10" s="82">
        <v>0</v>
      </c>
      <c r="H10" s="25">
        <v>1700.9516515078981</v>
      </c>
      <c r="I10" s="82">
        <v>0</v>
      </c>
      <c r="J10" s="150">
        <v>8544.5833732248266</v>
      </c>
      <c r="N10" s="189"/>
      <c r="Q10" s="152" t="s">
        <v>410</v>
      </c>
      <c r="R10" s="157">
        <v>1427</v>
      </c>
      <c r="S10" s="157">
        <v>1302</v>
      </c>
      <c r="T10" s="157">
        <v>1891</v>
      </c>
      <c r="U10" s="394">
        <v>4620</v>
      </c>
      <c r="V10" s="157">
        <v>1910</v>
      </c>
      <c r="W10" s="170">
        <v>0</v>
      </c>
      <c r="X10" s="395">
        <v>1623</v>
      </c>
      <c r="Y10" s="170">
        <v>0</v>
      </c>
      <c r="Z10" s="396">
        <v>8153</v>
      </c>
    </row>
    <row r="11" spans="1:26" x14ac:dyDescent="0.35">
      <c r="A11" s="116" t="s">
        <v>411</v>
      </c>
      <c r="B11" s="82">
        <v>4306.3526408169764</v>
      </c>
      <c r="C11" s="82">
        <v>1599.2928035742775</v>
      </c>
      <c r="D11" s="82">
        <v>338.51348332535497</v>
      </c>
      <c r="E11" s="148">
        <v>6244.1589277166095</v>
      </c>
      <c r="F11" s="82">
        <v>1806.8026168820802</v>
      </c>
      <c r="G11" s="82">
        <v>47.161321206318803</v>
      </c>
      <c r="H11" s="25">
        <v>2614.8332535503423</v>
      </c>
      <c r="I11" s="82">
        <v>0</v>
      </c>
      <c r="J11" s="150">
        <v>10711.90808999521</v>
      </c>
      <c r="Q11" s="152" t="s">
        <v>411</v>
      </c>
      <c r="R11" s="157">
        <v>4109</v>
      </c>
      <c r="S11" s="157">
        <v>1526</v>
      </c>
      <c r="T11" s="170">
        <v>323</v>
      </c>
      <c r="U11" s="394">
        <v>5958</v>
      </c>
      <c r="V11" s="157">
        <v>1724</v>
      </c>
      <c r="W11" s="170">
        <v>45</v>
      </c>
      <c r="X11" s="395">
        <v>2495</v>
      </c>
      <c r="Y11" s="170">
        <v>0</v>
      </c>
      <c r="Z11" s="396">
        <v>10221</v>
      </c>
    </row>
    <row r="12" spans="1:26" x14ac:dyDescent="0.35">
      <c r="A12" s="116" t="s">
        <v>412</v>
      </c>
      <c r="B12" s="82">
        <v>4730.8045316738462</v>
      </c>
      <c r="C12" s="82">
        <v>1011.3483325355032</v>
      </c>
      <c r="D12" s="82">
        <v>1018.6845380564861</v>
      </c>
      <c r="E12" s="148">
        <v>6760.8374022658354</v>
      </c>
      <c r="F12" s="82">
        <v>1016.5884793362053</v>
      </c>
      <c r="G12" s="82">
        <v>409.77947981490337</v>
      </c>
      <c r="H12" s="25">
        <v>993.53183341311603</v>
      </c>
      <c r="I12" s="82">
        <v>51.35343864688047</v>
      </c>
      <c r="J12" s="150">
        <v>9233.1386628370801</v>
      </c>
      <c r="Q12" s="152" t="s">
        <v>412</v>
      </c>
      <c r="R12" s="157">
        <v>4514</v>
      </c>
      <c r="S12" s="170">
        <v>965</v>
      </c>
      <c r="T12" s="170">
        <v>972</v>
      </c>
      <c r="U12" s="394">
        <v>6451</v>
      </c>
      <c r="V12" s="170">
        <v>970</v>
      </c>
      <c r="W12" s="170">
        <v>391</v>
      </c>
      <c r="X12" s="171">
        <v>948</v>
      </c>
      <c r="Y12" s="170">
        <v>49</v>
      </c>
      <c r="Z12" s="396">
        <v>8810</v>
      </c>
    </row>
    <row r="13" spans="1:26" x14ac:dyDescent="0.35">
      <c r="A13" s="116" t="s">
        <v>413</v>
      </c>
      <c r="B13" s="82">
        <v>3788.6261369076105</v>
      </c>
      <c r="C13" s="82">
        <v>529.25482687091096</v>
      </c>
      <c r="D13" s="82">
        <v>0</v>
      </c>
      <c r="E13" s="148">
        <v>4316.8329344183812</v>
      </c>
      <c r="F13" s="82">
        <v>82.794319451093003</v>
      </c>
      <c r="G13" s="82">
        <v>394.05903941279712</v>
      </c>
      <c r="H13" s="25">
        <v>2757.3652465294394</v>
      </c>
      <c r="I13" s="82">
        <v>333.27333652465285</v>
      </c>
      <c r="J13" s="150">
        <v>7885.3729056965039</v>
      </c>
      <c r="Q13" s="152" t="s">
        <v>413</v>
      </c>
      <c r="R13" s="157">
        <v>3615</v>
      </c>
      <c r="S13" s="170">
        <v>505</v>
      </c>
      <c r="T13" s="170">
        <v>0</v>
      </c>
      <c r="U13" s="394">
        <v>4119</v>
      </c>
      <c r="V13" s="170">
        <v>79</v>
      </c>
      <c r="W13" s="170">
        <v>376</v>
      </c>
      <c r="X13" s="395">
        <v>2631</v>
      </c>
      <c r="Y13" s="170">
        <v>318</v>
      </c>
      <c r="Z13" s="396">
        <v>7524</v>
      </c>
    </row>
    <row r="14" spans="1:26" x14ac:dyDescent="0.35">
      <c r="A14" s="116" t="s">
        <v>414</v>
      </c>
      <c r="B14" s="82">
        <v>6636.1219084091254</v>
      </c>
      <c r="C14" s="82">
        <v>2919.809797351204</v>
      </c>
      <c r="D14" s="82">
        <v>669.69076112972698</v>
      </c>
      <c r="E14" s="148">
        <v>10225.622466890056</v>
      </c>
      <c r="F14" s="82">
        <v>746.1969044199775</v>
      </c>
      <c r="G14" s="82">
        <v>309.16866124142325</v>
      </c>
      <c r="H14" s="25">
        <v>2613.7852241902019</v>
      </c>
      <c r="I14" s="82">
        <v>0</v>
      </c>
      <c r="J14" s="150">
        <v>13894.773256741659</v>
      </c>
      <c r="Q14" s="152" t="s">
        <v>414</v>
      </c>
      <c r="R14" s="157">
        <v>6332</v>
      </c>
      <c r="S14" s="157">
        <v>2786</v>
      </c>
      <c r="T14" s="170">
        <v>639</v>
      </c>
      <c r="U14" s="394">
        <v>9757</v>
      </c>
      <c r="V14" s="170">
        <v>712</v>
      </c>
      <c r="W14" s="170">
        <v>295</v>
      </c>
      <c r="X14" s="395">
        <v>2494</v>
      </c>
      <c r="Y14" s="170">
        <v>0</v>
      </c>
      <c r="Z14" s="396">
        <v>13258</v>
      </c>
    </row>
    <row r="15" spans="1:26" x14ac:dyDescent="0.35">
      <c r="A15" s="116" t="s">
        <v>415</v>
      </c>
      <c r="B15" s="82">
        <v>6754.5492261049931</v>
      </c>
      <c r="C15" s="82">
        <v>617.28929312270611</v>
      </c>
      <c r="D15" s="82">
        <v>1769.0735599170252</v>
      </c>
      <c r="E15" s="148">
        <v>9139.8640497845845</v>
      </c>
      <c r="F15" s="82">
        <v>447.50853677995838</v>
      </c>
      <c r="G15" s="82">
        <v>108.99505345460345</v>
      </c>
      <c r="H15" s="25">
        <v>506.19818094782181</v>
      </c>
      <c r="I15" s="82">
        <v>0</v>
      </c>
      <c r="J15" s="150">
        <v>10203.613850327109</v>
      </c>
      <c r="Q15" s="152" t="s">
        <v>415</v>
      </c>
      <c r="R15" s="157">
        <v>6445</v>
      </c>
      <c r="S15" s="170">
        <v>589</v>
      </c>
      <c r="T15" s="157">
        <v>1688</v>
      </c>
      <c r="U15" s="394">
        <v>8721</v>
      </c>
      <c r="V15" s="170">
        <v>427</v>
      </c>
      <c r="W15" s="170">
        <v>104</v>
      </c>
      <c r="X15" s="171">
        <v>483</v>
      </c>
      <c r="Y15" s="170">
        <v>0</v>
      </c>
      <c r="Z15" s="396">
        <v>9736</v>
      </c>
    </row>
    <row r="16" spans="1:26" x14ac:dyDescent="0.35">
      <c r="A16" s="116" t="s">
        <v>416</v>
      </c>
      <c r="B16" s="82">
        <v>8881.0007978299</v>
      </c>
      <c r="C16" s="82">
        <v>4916.3057284186998</v>
      </c>
      <c r="D16" s="82">
        <v>1628.6376256582093</v>
      </c>
      <c r="E16" s="148">
        <v>15425.94415190681</v>
      </c>
      <c r="F16" s="82">
        <v>3541.2912079144717</v>
      </c>
      <c r="G16" s="82">
        <v>291.35216211903617</v>
      </c>
      <c r="H16" s="25">
        <v>4704.6037976703356</v>
      </c>
      <c r="I16" s="82">
        <v>447.50853677995838</v>
      </c>
      <c r="J16" s="150">
        <v>24410.699856390613</v>
      </c>
      <c r="Q16" s="152" t="s">
        <v>416</v>
      </c>
      <c r="R16" s="157">
        <v>8474</v>
      </c>
      <c r="S16" s="157">
        <v>4691</v>
      </c>
      <c r="T16" s="157">
        <v>1554</v>
      </c>
      <c r="U16" s="394">
        <v>14719</v>
      </c>
      <c r="V16" s="157">
        <v>3379</v>
      </c>
      <c r="W16" s="170">
        <v>278</v>
      </c>
      <c r="X16" s="395">
        <v>4489</v>
      </c>
      <c r="Y16" s="170">
        <v>427</v>
      </c>
      <c r="Z16" s="396">
        <v>23292</v>
      </c>
    </row>
    <row r="17" spans="1:26" x14ac:dyDescent="0.35">
      <c r="A17" s="116" t="s">
        <v>417</v>
      </c>
      <c r="B17" s="82">
        <v>4769.5816179990416</v>
      </c>
      <c r="C17" s="82">
        <v>2024.7927237912872</v>
      </c>
      <c r="D17" s="82">
        <v>1665.3186532631239</v>
      </c>
      <c r="E17" s="148">
        <v>8459.6929950534523</v>
      </c>
      <c r="F17" s="82">
        <v>195.98149034625814</v>
      </c>
      <c r="G17" s="82">
        <v>74.410084569969669</v>
      </c>
      <c r="H17" s="25">
        <v>1513.3543960427633</v>
      </c>
      <c r="I17" s="82">
        <v>0</v>
      </c>
      <c r="J17" s="150">
        <v>10243.438966012443</v>
      </c>
      <c r="Q17" s="152" t="s">
        <v>417</v>
      </c>
      <c r="R17" s="157">
        <v>4551</v>
      </c>
      <c r="S17" s="157">
        <v>1932</v>
      </c>
      <c r="T17" s="157">
        <v>1589</v>
      </c>
      <c r="U17" s="394">
        <v>8072</v>
      </c>
      <c r="V17" s="170">
        <v>187</v>
      </c>
      <c r="W17" s="170">
        <v>71</v>
      </c>
      <c r="X17" s="395">
        <v>1444</v>
      </c>
      <c r="Y17" s="170">
        <v>0</v>
      </c>
      <c r="Z17" s="396">
        <v>9774</v>
      </c>
    </row>
    <row r="18" spans="1:26" x14ac:dyDescent="0.35">
      <c r="A18" s="116" t="s">
        <v>418</v>
      </c>
      <c r="B18" s="82">
        <v>5297.7884155098118</v>
      </c>
      <c r="C18" s="82">
        <v>333.27333652465285</v>
      </c>
      <c r="D18" s="82">
        <v>537.63906175203431</v>
      </c>
      <c r="E18" s="148">
        <v>6168.7008137864996</v>
      </c>
      <c r="F18" s="82">
        <v>1859.2040848891013</v>
      </c>
      <c r="G18" s="82">
        <v>542.87920855273637</v>
      </c>
      <c r="H18" s="25">
        <v>1883.3087601723307</v>
      </c>
      <c r="I18" s="82">
        <v>0</v>
      </c>
      <c r="J18" s="150">
        <v>10453.044838040527</v>
      </c>
      <c r="Q18" s="152" t="s">
        <v>418</v>
      </c>
      <c r="R18" s="157">
        <v>5055</v>
      </c>
      <c r="S18" s="170">
        <v>318</v>
      </c>
      <c r="T18" s="170">
        <v>513</v>
      </c>
      <c r="U18" s="394">
        <v>5886</v>
      </c>
      <c r="V18" s="157">
        <v>1774</v>
      </c>
      <c r="W18" s="170">
        <v>518</v>
      </c>
      <c r="X18" s="395">
        <v>1797</v>
      </c>
      <c r="Y18" s="170">
        <v>0</v>
      </c>
      <c r="Z18" s="396">
        <v>9974</v>
      </c>
    </row>
    <row r="19" spans="1:26" x14ac:dyDescent="0.35">
      <c r="A19" s="116" t="s">
        <v>419</v>
      </c>
      <c r="B19" s="82">
        <v>6220.0542524333796</v>
      </c>
      <c r="C19" s="82">
        <v>1448.3765757140575</v>
      </c>
      <c r="D19" s="82">
        <v>399.29918621349918</v>
      </c>
      <c r="E19" s="148">
        <v>8067.7300143609364</v>
      </c>
      <c r="F19" s="82">
        <v>769.25355034306665</v>
      </c>
      <c r="G19" s="82">
        <v>881.39269187809134</v>
      </c>
      <c r="H19" s="25">
        <v>1763.8334131163231</v>
      </c>
      <c r="I19" s="82">
        <v>320.69698420296783</v>
      </c>
      <c r="J19" s="150">
        <v>11802.906653901386</v>
      </c>
      <c r="Q19" s="152" t="s">
        <v>419</v>
      </c>
      <c r="R19" s="157">
        <v>5935</v>
      </c>
      <c r="S19" s="157">
        <v>1382</v>
      </c>
      <c r="T19" s="170">
        <v>381</v>
      </c>
      <c r="U19" s="394">
        <v>7698</v>
      </c>
      <c r="V19" s="170">
        <v>734</v>
      </c>
      <c r="W19" s="170">
        <v>841</v>
      </c>
      <c r="X19" s="395">
        <v>1683</v>
      </c>
      <c r="Y19" s="170">
        <v>306</v>
      </c>
      <c r="Z19" s="396">
        <v>11262</v>
      </c>
    </row>
    <row r="20" spans="1:26" x14ac:dyDescent="0.35">
      <c r="A20" s="116" t="s">
        <v>420</v>
      </c>
      <c r="B20" s="82">
        <v>6780.7499601085028</v>
      </c>
      <c r="C20" s="82">
        <v>575.36811871708937</v>
      </c>
      <c r="D20" s="82">
        <v>808.0306366682621</v>
      </c>
      <c r="E20" s="148">
        <v>8164.148715493855</v>
      </c>
      <c r="F20" s="82">
        <v>1599.2928035742775</v>
      </c>
      <c r="G20" s="82">
        <v>104.80293601404178</v>
      </c>
      <c r="H20" s="25">
        <v>1779.5538535184294</v>
      </c>
      <c r="I20" s="82">
        <v>0</v>
      </c>
      <c r="J20" s="150">
        <v>11648.846337960744</v>
      </c>
      <c r="Q20" s="152" t="s">
        <v>420</v>
      </c>
      <c r="R20" s="157">
        <v>6470</v>
      </c>
      <c r="S20" s="170">
        <v>549</v>
      </c>
      <c r="T20" s="170">
        <v>771</v>
      </c>
      <c r="U20" s="394">
        <v>7790</v>
      </c>
      <c r="V20" s="157">
        <v>1526</v>
      </c>
      <c r="W20" s="170">
        <v>100</v>
      </c>
      <c r="X20" s="395">
        <v>1698</v>
      </c>
      <c r="Y20" s="170">
        <v>0</v>
      </c>
      <c r="Z20" s="396">
        <v>11115</v>
      </c>
    </row>
    <row r="21" spans="1:26" x14ac:dyDescent="0.35">
      <c r="A21" s="116" t="s">
        <v>421</v>
      </c>
      <c r="B21" s="82">
        <v>5109.143130684537</v>
      </c>
      <c r="C21" s="82">
        <v>612.04914632200405</v>
      </c>
      <c r="D21" s="82">
        <v>1070.0379767033667</v>
      </c>
      <c r="E21" s="148">
        <v>6791.2302537099076</v>
      </c>
      <c r="F21" s="82">
        <v>1552.1314823679588</v>
      </c>
      <c r="G21" s="82">
        <v>45.065262486037966</v>
      </c>
      <c r="H21" s="25">
        <v>2048.8973990745167</v>
      </c>
      <c r="I21" s="82">
        <v>0</v>
      </c>
      <c r="J21" s="150">
        <v>10437.32439763842</v>
      </c>
      <c r="Q21" s="152" t="s">
        <v>421</v>
      </c>
      <c r="R21" s="157">
        <v>4875</v>
      </c>
      <c r="S21" s="170">
        <v>584</v>
      </c>
      <c r="T21" s="157">
        <v>1021</v>
      </c>
      <c r="U21" s="394">
        <v>6480</v>
      </c>
      <c r="V21" s="157">
        <v>1481</v>
      </c>
      <c r="W21" s="170">
        <v>43</v>
      </c>
      <c r="X21" s="395">
        <v>1955</v>
      </c>
      <c r="Y21" s="170">
        <v>0</v>
      </c>
      <c r="Z21" s="396">
        <v>9959</v>
      </c>
    </row>
    <row r="22" spans="1:26" x14ac:dyDescent="0.35">
      <c r="A22" s="116" t="s">
        <v>422</v>
      </c>
      <c r="B22" s="82">
        <v>1114.0552098292642</v>
      </c>
      <c r="C22" s="82">
        <v>1575.1881282910479</v>
      </c>
      <c r="D22" s="82">
        <v>0</v>
      </c>
      <c r="E22" s="148">
        <v>2689.2433381203123</v>
      </c>
      <c r="F22" s="82">
        <v>2571.8640497845854</v>
      </c>
      <c r="G22" s="82">
        <v>739.90872825913493</v>
      </c>
      <c r="H22" s="25">
        <v>1793.1782352002549</v>
      </c>
      <c r="I22" s="82">
        <v>0</v>
      </c>
      <c r="J22" s="150">
        <v>7794.1943513642873</v>
      </c>
      <c r="Q22" s="152" t="s">
        <v>422</v>
      </c>
      <c r="R22" s="157">
        <v>1063</v>
      </c>
      <c r="S22" s="157">
        <v>1503</v>
      </c>
      <c r="T22" s="170">
        <v>0</v>
      </c>
      <c r="U22" s="394">
        <v>2566</v>
      </c>
      <c r="V22" s="157">
        <v>2454</v>
      </c>
      <c r="W22" s="170">
        <v>706</v>
      </c>
      <c r="X22" s="395">
        <v>1711</v>
      </c>
      <c r="Y22" s="170">
        <v>0</v>
      </c>
      <c r="Z22" s="396">
        <v>7437</v>
      </c>
    </row>
    <row r="23" spans="1:26" x14ac:dyDescent="0.35">
      <c r="A23" s="116" t="s">
        <v>423</v>
      </c>
      <c r="B23" s="82">
        <v>1947.2385511408963</v>
      </c>
      <c r="C23" s="82">
        <v>827.94319451093008</v>
      </c>
      <c r="D23" s="82">
        <v>1508.1142492420613</v>
      </c>
      <c r="E23" s="148">
        <v>4282.2479655337474</v>
      </c>
      <c r="F23" s="82">
        <v>1170.6487952768466</v>
      </c>
      <c r="G23" s="82">
        <v>525.06270943034929</v>
      </c>
      <c r="H23" s="25">
        <v>2539.3751396202324</v>
      </c>
      <c r="I23" s="82">
        <v>0</v>
      </c>
      <c r="J23" s="150">
        <v>8517.3346098611764</v>
      </c>
      <c r="Q23" s="152" t="s">
        <v>423</v>
      </c>
      <c r="R23" s="157">
        <v>1858</v>
      </c>
      <c r="S23" s="170">
        <v>790</v>
      </c>
      <c r="T23" s="157">
        <v>1439</v>
      </c>
      <c r="U23" s="394">
        <v>4086</v>
      </c>
      <c r="V23" s="157">
        <v>1117</v>
      </c>
      <c r="W23" s="170">
        <v>501</v>
      </c>
      <c r="X23" s="395">
        <v>2423</v>
      </c>
      <c r="Y23" s="170">
        <v>0</v>
      </c>
      <c r="Z23" s="396">
        <v>8127</v>
      </c>
    </row>
    <row r="24" spans="1:26" x14ac:dyDescent="0.35">
      <c r="A24" s="116" t="s">
        <v>424</v>
      </c>
      <c r="B24" s="82">
        <v>4877.5286420935045</v>
      </c>
      <c r="C24" s="82">
        <v>177.11696186373061</v>
      </c>
      <c r="D24" s="82">
        <v>471.61321206318803</v>
      </c>
      <c r="E24" s="148">
        <v>5526.2588160204232</v>
      </c>
      <c r="F24" s="82">
        <v>1028.1168022977499</v>
      </c>
      <c r="G24" s="82">
        <v>479.99744694431138</v>
      </c>
      <c r="H24" s="25">
        <v>1450.4726344343383</v>
      </c>
      <c r="I24" s="82">
        <v>169.78075634274768</v>
      </c>
      <c r="J24" s="150">
        <v>8653.578426679429</v>
      </c>
      <c r="Q24" s="152" t="s">
        <v>424</v>
      </c>
      <c r="R24" s="157">
        <v>4654</v>
      </c>
      <c r="S24" s="170">
        <v>169</v>
      </c>
      <c r="T24" s="170">
        <v>450</v>
      </c>
      <c r="U24" s="394">
        <v>5273</v>
      </c>
      <c r="V24" s="170">
        <v>981</v>
      </c>
      <c r="W24" s="170">
        <v>458</v>
      </c>
      <c r="X24" s="395">
        <v>1384</v>
      </c>
      <c r="Y24" s="170">
        <v>162</v>
      </c>
      <c r="Z24" s="396">
        <v>8257</v>
      </c>
    </row>
    <row r="25" spans="1:26" x14ac:dyDescent="0.35">
      <c r="A25" s="116" t="s">
        <v>425</v>
      </c>
      <c r="B25" s="82">
        <v>4105.131003670017</v>
      </c>
      <c r="C25" s="82">
        <v>1175.8889420775488</v>
      </c>
      <c r="D25" s="82">
        <v>728.38040529759041</v>
      </c>
      <c r="E25" s="148">
        <v>6010.4483804052961</v>
      </c>
      <c r="F25" s="82">
        <v>387.77086325195461</v>
      </c>
      <c r="G25" s="82">
        <v>854.14392851444052</v>
      </c>
      <c r="H25" s="25">
        <v>700.08361257379909</v>
      </c>
      <c r="I25" s="82">
        <v>66.025849688846321</v>
      </c>
      <c r="J25" s="150">
        <v>8018.4726344343362</v>
      </c>
      <c r="Q25" s="152" t="s">
        <v>425</v>
      </c>
      <c r="R25" s="157">
        <v>3917</v>
      </c>
      <c r="S25" s="157">
        <v>1122</v>
      </c>
      <c r="T25" s="170">
        <v>695</v>
      </c>
      <c r="U25" s="394">
        <v>5735</v>
      </c>
      <c r="V25" s="170">
        <v>370</v>
      </c>
      <c r="W25" s="170">
        <v>815</v>
      </c>
      <c r="X25" s="171">
        <v>668</v>
      </c>
      <c r="Y25" s="170">
        <v>63</v>
      </c>
      <c r="Z25" s="396">
        <v>7651</v>
      </c>
    </row>
    <row r="26" spans="1:26" ht="14.6" thickBot="1" x14ac:dyDescent="0.4">
      <c r="A26" s="125" t="s">
        <v>3</v>
      </c>
      <c r="B26" s="85">
        <v>104857.43354076908</v>
      </c>
      <c r="C26" s="85">
        <v>28382.731131322795</v>
      </c>
      <c r="D26" s="85">
        <v>21140.848252752508</v>
      </c>
      <c r="E26" s="149">
        <v>154382.06095420453</v>
      </c>
      <c r="F26" s="85">
        <v>24245.111217488426</v>
      </c>
      <c r="G26" s="85">
        <v>8381.0907930429221</v>
      </c>
      <c r="H26" s="63">
        <v>42114.011807882547</v>
      </c>
      <c r="I26" s="85">
        <v>3391.4230094143923</v>
      </c>
      <c r="J26" s="151">
        <v>232512.64975267267</v>
      </c>
      <c r="Q26" s="84" t="s">
        <v>3</v>
      </c>
      <c r="R26" s="182">
        <v>100052</v>
      </c>
      <c r="S26" s="182">
        <v>27082</v>
      </c>
      <c r="T26" s="182">
        <v>20172</v>
      </c>
      <c r="U26" s="397">
        <v>147307</v>
      </c>
      <c r="V26" s="182">
        <v>23134</v>
      </c>
      <c r="W26" s="182">
        <v>7997</v>
      </c>
      <c r="X26" s="398">
        <v>40184</v>
      </c>
      <c r="Y26" s="182">
        <v>3236</v>
      </c>
      <c r="Z26" s="399">
        <v>221857</v>
      </c>
    </row>
    <row r="27" spans="1:26" x14ac:dyDescent="0.35">
      <c r="A27" s="279" t="s">
        <v>317</v>
      </c>
      <c r="Q27" s="279" t="s">
        <v>317</v>
      </c>
      <c r="R27" s="107"/>
      <c r="S27" s="107"/>
      <c r="T27" s="107"/>
      <c r="U27" s="107"/>
      <c r="V27" s="107"/>
      <c r="W27" s="107"/>
      <c r="X27" s="107"/>
      <c r="Y27" s="107"/>
      <c r="Z27" s="107"/>
    </row>
    <row r="28" spans="1:26" x14ac:dyDescent="0.35">
      <c r="A28" s="279" t="s">
        <v>536</v>
      </c>
      <c r="Q28" s="279" t="s">
        <v>536</v>
      </c>
      <c r="R28" s="210"/>
      <c r="S28" s="210"/>
      <c r="T28" s="210"/>
      <c r="U28" s="210"/>
      <c r="V28" s="210"/>
      <c r="W28" s="210"/>
      <c r="X28" s="210"/>
      <c r="Y28" s="210"/>
      <c r="Z28" s="210"/>
    </row>
    <row r="29" spans="1:26" x14ac:dyDescent="0.35">
      <c r="A29" s="279" t="s">
        <v>537</v>
      </c>
      <c r="Q29" s="279" t="s">
        <v>537</v>
      </c>
      <c r="R29" s="210"/>
      <c r="S29" s="210"/>
      <c r="T29" s="210"/>
      <c r="U29" s="210"/>
      <c r="V29" s="210"/>
      <c r="W29" s="210"/>
      <c r="X29" s="210"/>
      <c r="Y29" s="210"/>
      <c r="Z29" s="210"/>
    </row>
    <row r="31" spans="1:26" s="210" customFormat="1" x14ac:dyDescent="0.35">
      <c r="Q31"/>
      <c r="R31"/>
      <c r="S31"/>
      <c r="T31"/>
      <c r="U31"/>
      <c r="V31"/>
      <c r="W31"/>
      <c r="X31"/>
      <c r="Y31"/>
      <c r="Z31"/>
    </row>
    <row r="33" spans="1:26" x14ac:dyDescent="0.35">
      <c r="A33" s="267" t="s">
        <v>749</v>
      </c>
    </row>
    <row r="34" spans="1:26" s="210" customFormat="1" x14ac:dyDescent="0.35">
      <c r="A34" s="268" t="s">
        <v>748</v>
      </c>
      <c r="Q34"/>
      <c r="R34"/>
      <c r="S34"/>
      <c r="T34"/>
      <c r="U34"/>
      <c r="V34"/>
      <c r="W34"/>
      <c r="X34"/>
      <c r="Y34"/>
      <c r="Z34"/>
    </row>
    <row r="35" spans="1:26" s="210" customFormat="1" ht="14.6" thickBot="1" x14ac:dyDescent="0.4">
      <c r="A35" s="268"/>
      <c r="Q35"/>
      <c r="R35"/>
      <c r="S35"/>
      <c r="T35"/>
      <c r="U35"/>
      <c r="V35"/>
      <c r="W35"/>
      <c r="X35"/>
      <c r="Y35"/>
      <c r="Z35"/>
    </row>
    <row r="36" spans="1:26" ht="33.9" customHeight="1" thickBot="1" x14ac:dyDescent="0.4">
      <c r="A36" s="154" t="s">
        <v>100</v>
      </c>
      <c r="B36" s="154" t="s">
        <v>528</v>
      </c>
      <c r="C36" s="154" t="s">
        <v>503</v>
      </c>
      <c r="D36" s="154" t="s">
        <v>529</v>
      </c>
      <c r="E36" s="155" t="s">
        <v>535</v>
      </c>
      <c r="F36" s="154" t="s">
        <v>533</v>
      </c>
      <c r="G36" s="154" t="s">
        <v>512</v>
      </c>
      <c r="H36" s="154" t="s">
        <v>530</v>
      </c>
      <c r="I36" s="154" t="s">
        <v>531</v>
      </c>
      <c r="J36" s="155" t="s">
        <v>664</v>
      </c>
    </row>
    <row r="37" spans="1:26" x14ac:dyDescent="0.35">
      <c r="A37" s="152" t="s">
        <v>532</v>
      </c>
      <c r="B37" s="82">
        <v>9016</v>
      </c>
      <c r="C37" s="82">
        <v>2494</v>
      </c>
      <c r="D37" s="82">
        <v>1715</v>
      </c>
      <c r="E37" s="148">
        <v>13225</v>
      </c>
      <c r="F37" s="82">
        <v>709</v>
      </c>
      <c r="G37" s="82">
        <v>420</v>
      </c>
      <c r="H37" s="25">
        <v>2685</v>
      </c>
      <c r="I37" s="82">
        <v>1027</v>
      </c>
      <c r="J37" s="150">
        <v>18066</v>
      </c>
    </row>
    <row r="38" spans="1:26" x14ac:dyDescent="0.35">
      <c r="A38" s="152" t="s">
        <v>406</v>
      </c>
      <c r="B38" s="82">
        <v>6453</v>
      </c>
      <c r="C38" s="82">
        <v>762</v>
      </c>
      <c r="D38" s="82">
        <v>1565</v>
      </c>
      <c r="E38" s="148">
        <v>8780</v>
      </c>
      <c r="F38" s="82">
        <v>507</v>
      </c>
      <c r="G38" s="82">
        <v>100</v>
      </c>
      <c r="H38" s="25">
        <v>1307</v>
      </c>
      <c r="I38" s="82">
        <v>0</v>
      </c>
      <c r="J38" s="150">
        <v>10694</v>
      </c>
    </row>
    <row r="39" spans="1:26" x14ac:dyDescent="0.35">
      <c r="A39" s="152" t="s">
        <v>407</v>
      </c>
      <c r="B39" s="82">
        <v>8763</v>
      </c>
      <c r="C39" s="82">
        <v>592</v>
      </c>
      <c r="D39" s="82">
        <v>100</v>
      </c>
      <c r="E39" s="148">
        <v>9455</v>
      </c>
      <c r="F39" s="82">
        <v>136</v>
      </c>
      <c r="G39" s="82">
        <v>318</v>
      </c>
      <c r="H39" s="25">
        <v>796</v>
      </c>
      <c r="I39" s="82">
        <v>0</v>
      </c>
      <c r="J39" s="150">
        <v>10705</v>
      </c>
    </row>
    <row r="40" spans="1:26" x14ac:dyDescent="0.35">
      <c r="A40" s="152" t="s">
        <v>408</v>
      </c>
      <c r="B40" s="82">
        <v>5343</v>
      </c>
      <c r="C40" s="82">
        <v>1748</v>
      </c>
      <c r="D40" s="82">
        <v>1449</v>
      </c>
      <c r="E40" s="148">
        <v>8540</v>
      </c>
      <c r="F40" s="82">
        <v>914</v>
      </c>
      <c r="G40" s="82">
        <v>1875</v>
      </c>
      <c r="H40" s="25">
        <v>851</v>
      </c>
      <c r="I40" s="82">
        <v>402</v>
      </c>
      <c r="J40" s="150">
        <v>12582</v>
      </c>
    </row>
    <row r="41" spans="1:26" x14ac:dyDescent="0.35">
      <c r="A41" s="152" t="s">
        <v>409</v>
      </c>
      <c r="B41" s="82">
        <v>7034</v>
      </c>
      <c r="C41" s="82">
        <v>511</v>
      </c>
      <c r="D41" s="82">
        <v>2915</v>
      </c>
      <c r="E41" s="148">
        <v>10460</v>
      </c>
      <c r="F41" s="82">
        <v>212</v>
      </c>
      <c r="G41" s="82">
        <v>551</v>
      </c>
      <c r="H41" s="25">
        <v>1884</v>
      </c>
      <c r="I41" s="82">
        <v>0</v>
      </c>
      <c r="J41" s="150">
        <v>13107</v>
      </c>
    </row>
    <row r="42" spans="1:26" x14ac:dyDescent="0.35">
      <c r="A42" s="152" t="s">
        <v>410</v>
      </c>
      <c r="B42" s="82">
        <v>2129</v>
      </c>
      <c r="C42" s="82">
        <v>905</v>
      </c>
      <c r="D42" s="82">
        <v>2402</v>
      </c>
      <c r="E42" s="148">
        <v>5436</v>
      </c>
      <c r="F42" s="82">
        <v>37</v>
      </c>
      <c r="G42" s="82">
        <v>0</v>
      </c>
      <c r="H42" s="25">
        <v>1386</v>
      </c>
      <c r="I42" s="82">
        <v>1088</v>
      </c>
      <c r="J42" s="150">
        <v>7947</v>
      </c>
    </row>
    <row r="43" spans="1:26" x14ac:dyDescent="0.35">
      <c r="A43" s="152" t="s">
        <v>411</v>
      </c>
      <c r="B43" s="82">
        <v>4717</v>
      </c>
      <c r="C43" s="82">
        <v>2854</v>
      </c>
      <c r="D43" s="82">
        <v>2489</v>
      </c>
      <c r="E43" s="148">
        <v>10060</v>
      </c>
      <c r="F43" s="82">
        <v>1457</v>
      </c>
      <c r="G43" s="82">
        <v>311</v>
      </c>
      <c r="H43" s="25">
        <v>2665</v>
      </c>
      <c r="I43" s="82">
        <v>22</v>
      </c>
      <c r="J43" s="150">
        <v>14515</v>
      </c>
    </row>
    <row r="44" spans="1:26" x14ac:dyDescent="0.35">
      <c r="A44" s="152" t="s">
        <v>412</v>
      </c>
      <c r="B44" s="82">
        <v>4340</v>
      </c>
      <c r="C44" s="82">
        <v>1137</v>
      </c>
      <c r="D44" s="82">
        <v>963</v>
      </c>
      <c r="E44" s="148">
        <v>6440</v>
      </c>
      <c r="F44" s="82">
        <v>1399</v>
      </c>
      <c r="G44" s="82">
        <v>920</v>
      </c>
      <c r="H44" s="25">
        <v>634</v>
      </c>
      <c r="I44" s="82">
        <v>0</v>
      </c>
      <c r="J44" s="150">
        <v>9393</v>
      </c>
    </row>
    <row r="45" spans="1:26" x14ac:dyDescent="0.35">
      <c r="A45" s="152" t="s">
        <v>413</v>
      </c>
      <c r="B45" s="82">
        <v>5864</v>
      </c>
      <c r="C45" s="82">
        <v>679</v>
      </c>
      <c r="D45" s="82">
        <v>256</v>
      </c>
      <c r="E45" s="148">
        <v>6799</v>
      </c>
      <c r="F45" s="82">
        <v>230</v>
      </c>
      <c r="G45" s="82">
        <v>183</v>
      </c>
      <c r="H45" s="25">
        <v>1265</v>
      </c>
      <c r="I45" s="82">
        <v>0</v>
      </c>
      <c r="J45" s="150">
        <v>8477</v>
      </c>
    </row>
    <row r="46" spans="1:26" x14ac:dyDescent="0.35">
      <c r="A46" s="152" t="s">
        <v>414</v>
      </c>
      <c r="B46" s="82">
        <v>12844</v>
      </c>
      <c r="C46" s="82">
        <v>1248</v>
      </c>
      <c r="D46" s="82">
        <v>708</v>
      </c>
      <c r="E46" s="148">
        <v>14800</v>
      </c>
      <c r="F46" s="82">
        <v>167</v>
      </c>
      <c r="G46" s="82">
        <v>248</v>
      </c>
      <c r="H46" s="25">
        <v>1322</v>
      </c>
      <c r="I46" s="82">
        <v>8</v>
      </c>
      <c r="J46" s="150">
        <v>16545</v>
      </c>
    </row>
    <row r="47" spans="1:26" x14ac:dyDescent="0.35">
      <c r="A47" s="152" t="s">
        <v>415</v>
      </c>
      <c r="B47" s="82">
        <v>6455</v>
      </c>
      <c r="C47" s="82">
        <v>573</v>
      </c>
      <c r="D47" s="82">
        <v>1227</v>
      </c>
      <c r="E47" s="148">
        <v>8255</v>
      </c>
      <c r="F47" s="82">
        <v>362</v>
      </c>
      <c r="G47" s="82">
        <v>44</v>
      </c>
      <c r="H47" s="25">
        <v>1270</v>
      </c>
      <c r="I47" s="82">
        <v>0</v>
      </c>
      <c r="J47" s="150">
        <v>9931</v>
      </c>
    </row>
    <row r="48" spans="1:26" x14ac:dyDescent="0.35">
      <c r="A48" s="152" t="s">
        <v>416</v>
      </c>
      <c r="B48" s="82">
        <v>10165</v>
      </c>
      <c r="C48" s="82">
        <v>2971</v>
      </c>
      <c r="D48" s="82">
        <v>2032</v>
      </c>
      <c r="E48" s="148">
        <v>15168</v>
      </c>
      <c r="F48" s="82">
        <v>3852</v>
      </c>
      <c r="G48" s="82">
        <v>898</v>
      </c>
      <c r="H48" s="25">
        <v>4200</v>
      </c>
      <c r="I48" s="82">
        <v>0</v>
      </c>
      <c r="J48" s="150">
        <v>24118</v>
      </c>
    </row>
    <row r="49" spans="1:26" x14ac:dyDescent="0.35">
      <c r="A49" s="152" t="s">
        <v>417</v>
      </c>
      <c r="B49" s="82">
        <v>4185</v>
      </c>
      <c r="C49" s="82">
        <v>1405</v>
      </c>
      <c r="D49" s="82">
        <v>2182</v>
      </c>
      <c r="E49" s="148">
        <v>7772</v>
      </c>
      <c r="F49" s="82">
        <v>232</v>
      </c>
      <c r="G49" s="82">
        <v>34</v>
      </c>
      <c r="H49" s="25">
        <v>1076</v>
      </c>
      <c r="I49" s="82">
        <v>0</v>
      </c>
      <c r="J49" s="150">
        <v>9114</v>
      </c>
    </row>
    <row r="50" spans="1:26" x14ac:dyDescent="0.35">
      <c r="A50" s="152" t="s">
        <v>418</v>
      </c>
      <c r="B50" s="82">
        <v>7920</v>
      </c>
      <c r="C50" s="82">
        <v>521</v>
      </c>
      <c r="D50" s="82">
        <v>160</v>
      </c>
      <c r="E50" s="148">
        <v>8601</v>
      </c>
      <c r="F50" s="82">
        <v>1738</v>
      </c>
      <c r="G50" s="82">
        <v>716</v>
      </c>
      <c r="H50" s="25">
        <v>232</v>
      </c>
      <c r="I50" s="82">
        <v>0</v>
      </c>
      <c r="J50" s="150">
        <v>11287</v>
      </c>
    </row>
    <row r="51" spans="1:26" x14ac:dyDescent="0.35">
      <c r="A51" s="152" t="s">
        <v>419</v>
      </c>
      <c r="B51" s="82">
        <v>6549</v>
      </c>
      <c r="C51" s="82">
        <v>1924</v>
      </c>
      <c r="D51" s="82">
        <v>574</v>
      </c>
      <c r="E51" s="148">
        <v>9047</v>
      </c>
      <c r="F51" s="82">
        <v>729</v>
      </c>
      <c r="G51" s="82">
        <v>362</v>
      </c>
      <c r="H51" s="25">
        <v>1472</v>
      </c>
      <c r="I51" s="82">
        <v>0</v>
      </c>
      <c r="J51" s="150">
        <v>11610</v>
      </c>
    </row>
    <row r="52" spans="1:26" x14ac:dyDescent="0.35">
      <c r="A52" s="152" t="s">
        <v>420</v>
      </c>
      <c r="B52" s="82">
        <v>7955</v>
      </c>
      <c r="C52" s="82">
        <v>300</v>
      </c>
      <c r="D52" s="82">
        <v>2291</v>
      </c>
      <c r="E52" s="148">
        <v>10546</v>
      </c>
      <c r="F52" s="82">
        <v>1527</v>
      </c>
      <c r="G52" s="82">
        <v>28</v>
      </c>
      <c r="H52" s="25">
        <v>992</v>
      </c>
      <c r="I52" s="82">
        <v>659</v>
      </c>
      <c r="J52" s="150">
        <v>13752</v>
      </c>
    </row>
    <row r="53" spans="1:26" x14ac:dyDescent="0.35">
      <c r="A53" s="152" t="s">
        <v>421</v>
      </c>
      <c r="B53" s="82">
        <v>4878</v>
      </c>
      <c r="C53" s="82">
        <v>339</v>
      </c>
      <c r="D53" s="82">
        <v>1294</v>
      </c>
      <c r="E53" s="148">
        <v>6511</v>
      </c>
      <c r="F53" s="82">
        <v>1162</v>
      </c>
      <c r="G53" s="82">
        <v>0</v>
      </c>
      <c r="H53" s="25">
        <v>2511</v>
      </c>
      <c r="I53" s="82">
        <v>0</v>
      </c>
      <c r="J53" s="150">
        <v>10184</v>
      </c>
    </row>
    <row r="54" spans="1:26" x14ac:dyDescent="0.35">
      <c r="A54" s="152" t="s">
        <v>422</v>
      </c>
      <c r="B54" s="82">
        <v>4122</v>
      </c>
      <c r="C54" s="82">
        <v>1119</v>
      </c>
      <c r="D54" s="82">
        <v>100</v>
      </c>
      <c r="E54" s="148">
        <v>5341</v>
      </c>
      <c r="F54" s="82">
        <v>1979</v>
      </c>
      <c r="G54" s="82">
        <v>249</v>
      </c>
      <c r="H54" s="25">
        <v>584</v>
      </c>
      <c r="I54" s="82">
        <v>0</v>
      </c>
      <c r="J54" s="150">
        <v>8153</v>
      </c>
    </row>
    <row r="55" spans="1:26" x14ac:dyDescent="0.35">
      <c r="A55" s="152" t="s">
        <v>423</v>
      </c>
      <c r="B55" s="82">
        <v>2693</v>
      </c>
      <c r="C55" s="82">
        <v>525</v>
      </c>
      <c r="D55" s="82">
        <v>2052</v>
      </c>
      <c r="E55" s="148">
        <v>5270</v>
      </c>
      <c r="F55" s="82">
        <v>1429</v>
      </c>
      <c r="G55" s="82">
        <v>245</v>
      </c>
      <c r="H55" s="25">
        <v>1840</v>
      </c>
      <c r="I55" s="82">
        <v>0</v>
      </c>
      <c r="J55" s="150">
        <v>8784</v>
      </c>
    </row>
    <row r="56" spans="1:26" x14ac:dyDescent="0.35">
      <c r="A56" s="152" t="s">
        <v>424</v>
      </c>
      <c r="B56" s="82">
        <v>4732</v>
      </c>
      <c r="C56" s="82">
        <v>282</v>
      </c>
      <c r="D56" s="82">
        <v>1381</v>
      </c>
      <c r="E56" s="148">
        <v>6395</v>
      </c>
      <c r="F56" s="82">
        <v>1562</v>
      </c>
      <c r="G56" s="82">
        <v>0</v>
      </c>
      <c r="H56" s="25">
        <v>855</v>
      </c>
      <c r="I56" s="82">
        <v>0</v>
      </c>
      <c r="J56" s="150">
        <v>8812</v>
      </c>
    </row>
    <row r="57" spans="1:26" x14ac:dyDescent="0.35">
      <c r="A57" s="152" t="s">
        <v>425</v>
      </c>
      <c r="B57" s="82">
        <v>5113</v>
      </c>
      <c r="C57" s="82">
        <v>845</v>
      </c>
      <c r="D57" s="82">
        <v>791</v>
      </c>
      <c r="E57" s="148">
        <v>6749</v>
      </c>
      <c r="F57" s="82">
        <v>645</v>
      </c>
      <c r="G57" s="82">
        <v>670</v>
      </c>
      <c r="H57" s="25">
        <v>889</v>
      </c>
      <c r="I57" s="82">
        <v>0</v>
      </c>
      <c r="J57" s="150">
        <v>8953</v>
      </c>
      <c r="Q57" s="210"/>
      <c r="R57" s="210"/>
      <c r="S57" s="210"/>
      <c r="T57" s="210"/>
      <c r="U57" s="210"/>
      <c r="V57" s="210"/>
      <c r="W57" s="210"/>
      <c r="X57" s="210"/>
      <c r="Y57" s="210"/>
      <c r="Z57" s="210"/>
    </row>
    <row r="58" spans="1:26" ht="14.6" thickBot="1" x14ac:dyDescent="0.4">
      <c r="A58" s="84" t="s">
        <v>3</v>
      </c>
      <c r="B58" s="85">
        <v>131270</v>
      </c>
      <c r="C58" s="85">
        <v>23734</v>
      </c>
      <c r="D58" s="85">
        <v>28646</v>
      </c>
      <c r="E58" s="149">
        <v>183650</v>
      </c>
      <c r="F58" s="85">
        <v>20985</v>
      </c>
      <c r="G58" s="85">
        <v>8172</v>
      </c>
      <c r="H58" s="63">
        <v>30716</v>
      </c>
      <c r="I58" s="85">
        <v>3206</v>
      </c>
      <c r="J58" s="151">
        <v>246729</v>
      </c>
    </row>
    <row r="59" spans="1:26" x14ac:dyDescent="0.35">
      <c r="A59" s="279" t="s">
        <v>632</v>
      </c>
    </row>
    <row r="60" spans="1:26" x14ac:dyDescent="0.35">
      <c r="A60" s="279" t="s">
        <v>536</v>
      </c>
      <c r="Q60" s="210"/>
      <c r="R60" s="210"/>
      <c r="S60" s="210"/>
      <c r="T60" s="210"/>
      <c r="U60" s="210"/>
      <c r="V60" s="210"/>
      <c r="W60" s="210"/>
      <c r="X60" s="210"/>
      <c r="Y60" s="210"/>
      <c r="Z60" s="210"/>
    </row>
    <row r="61" spans="1:26" x14ac:dyDescent="0.35">
      <c r="A61" s="279" t="s">
        <v>537</v>
      </c>
      <c r="Q61" s="210"/>
      <c r="R61" s="210"/>
      <c r="S61" s="210"/>
      <c r="T61" s="210"/>
      <c r="U61" s="210"/>
      <c r="V61" s="210"/>
      <c r="W61" s="210"/>
      <c r="X61" s="210"/>
      <c r="Y61" s="210"/>
      <c r="Z61" s="210"/>
    </row>
    <row r="68" ht="34.75" customHeight="1" x14ac:dyDescent="0.35"/>
  </sheetData>
  <hyperlinks>
    <hyperlink ref="M5" location="Innehåll!A1" display="Till innehållsförteckning" xr:uid="{C161309F-84EB-450F-96EF-7AB7EE77A768}"/>
  </hyperlink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D8BF6D-97A6-45D2-87B0-A266C11C0B37}">
  <dimension ref="A2:I23"/>
  <sheetViews>
    <sheetView workbookViewId="0">
      <selection activeCell="H18" sqref="H18"/>
    </sheetView>
  </sheetViews>
  <sheetFormatPr defaultRowHeight="14.15" x14ac:dyDescent="0.35"/>
  <sheetData>
    <row r="2" spans="9:9" x14ac:dyDescent="0.35">
      <c r="I2" s="274" t="s">
        <v>702</v>
      </c>
    </row>
    <row r="20" spans="1:1" x14ac:dyDescent="0.35">
      <c r="A20" s="275" t="s">
        <v>601</v>
      </c>
    </row>
    <row r="22" spans="1:1" x14ac:dyDescent="0.35">
      <c r="A22" t="s">
        <v>602</v>
      </c>
    </row>
    <row r="23" spans="1:1" x14ac:dyDescent="0.35">
      <c r="A23" s="107" t="s">
        <v>603</v>
      </c>
    </row>
  </sheetData>
  <hyperlinks>
    <hyperlink ref="I2" location="Innehåll!A1" display="Till innehållsförteckning" xr:uid="{90AC299E-4721-4C21-909C-421B45EFF7D9}"/>
  </hyperlinks>
  <pageMargins left="0.7" right="0.7" top="0.75" bottom="0.75" header="0.3" footer="0.3"/>
  <pageSetup paperSize="9" orientation="portrait" r:id="rId1"/>
  <drawing r:id="rId2"/>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640FDB-200C-4CBF-A4FD-83AE03A33931}">
  <dimension ref="A1:O37"/>
  <sheetViews>
    <sheetView zoomScale="90" zoomScaleNormal="90" workbookViewId="0">
      <selection activeCell="H39" sqref="H39"/>
    </sheetView>
  </sheetViews>
  <sheetFormatPr defaultRowHeight="14.15" x14ac:dyDescent="0.35"/>
  <cols>
    <col min="1" max="1" width="20.28515625" customWidth="1"/>
  </cols>
  <sheetData>
    <row r="1" spans="1:15" x14ac:dyDescent="0.35">
      <c r="A1" t="s">
        <v>745</v>
      </c>
    </row>
    <row r="2" spans="1:15" s="210" customFormat="1" x14ac:dyDescent="0.35">
      <c r="A2" s="243" t="s">
        <v>1061</v>
      </c>
    </row>
    <row r="3" spans="1:15" s="210" customFormat="1" ht="14.6" thickBot="1" x14ac:dyDescent="0.4">
      <c r="A3" s="243"/>
    </row>
    <row r="4" spans="1:15" ht="14.6" thickBot="1" x14ac:dyDescent="0.4">
      <c r="A4" s="68" t="s">
        <v>538</v>
      </c>
      <c r="B4" s="156">
        <v>2008</v>
      </c>
      <c r="C4" s="156">
        <v>2009</v>
      </c>
      <c r="D4" s="156">
        <v>2010</v>
      </c>
      <c r="E4" s="156">
        <v>2011</v>
      </c>
      <c r="F4" s="156">
        <v>2012</v>
      </c>
      <c r="G4" s="156">
        <v>2013</v>
      </c>
      <c r="H4" s="156">
        <v>2014</v>
      </c>
      <c r="I4" s="69">
        <v>2015</v>
      </c>
      <c r="J4" s="69">
        <v>2016</v>
      </c>
      <c r="K4" s="69">
        <v>2017</v>
      </c>
      <c r="L4" s="69">
        <v>2018</v>
      </c>
      <c r="O4" s="274" t="s">
        <v>702</v>
      </c>
    </row>
    <row r="5" spans="1:15" x14ac:dyDescent="0.35">
      <c r="A5" s="83" t="s">
        <v>539</v>
      </c>
      <c r="B5" s="157">
        <v>68642.711819300748</v>
      </c>
      <c r="C5" s="157">
        <v>70859.264499766388</v>
      </c>
      <c r="D5" s="157">
        <v>51128.934291175116</v>
      </c>
      <c r="E5" s="157">
        <v>64149.934174613874</v>
      </c>
      <c r="F5" s="157">
        <v>74622.681094844054</v>
      </c>
      <c r="G5" s="157">
        <v>82867.514487677501</v>
      </c>
      <c r="H5" s="157">
        <v>84408.301381224272</v>
      </c>
      <c r="I5" s="157">
        <v>65083.671294080086</v>
      </c>
      <c r="J5" s="157">
        <v>73205.292797775182</v>
      </c>
      <c r="K5" s="157">
        <v>74961.778274502489</v>
      </c>
      <c r="L5" s="157">
        <v>86539</v>
      </c>
    </row>
    <row r="6" spans="1:15" x14ac:dyDescent="0.35">
      <c r="A6" s="83" t="s">
        <v>540</v>
      </c>
      <c r="B6" s="157">
        <v>63787.884634576352</v>
      </c>
      <c r="C6" s="157">
        <v>63499.141693919766</v>
      </c>
      <c r="D6" s="157">
        <v>71678.554010413238</v>
      </c>
      <c r="E6" s="157">
        <v>58795.231031050309</v>
      </c>
      <c r="F6" s="157">
        <v>58592.538510502869</v>
      </c>
      <c r="G6" s="157">
        <v>48743.44392791186</v>
      </c>
      <c r="H6" s="157">
        <v>60866.455708316054</v>
      </c>
      <c r="I6" s="157">
        <v>66682.96409765436</v>
      </c>
      <c r="J6" s="157">
        <v>73378.610119141667</v>
      </c>
      <c r="K6" s="157">
        <v>67252.111390518752</v>
      </c>
      <c r="L6" s="157">
        <v>69944</v>
      </c>
    </row>
    <row r="7" spans="1:15" x14ac:dyDescent="0.35">
      <c r="A7" s="83" t="s">
        <v>541</v>
      </c>
      <c r="B7" s="157">
        <v>16881.558165064365</v>
      </c>
      <c r="C7" s="157">
        <v>13570.63738904091</v>
      </c>
      <c r="D7" s="157">
        <v>10743.937256969617</v>
      </c>
      <c r="E7" s="157">
        <v>7646.111164627685</v>
      </c>
      <c r="F7" s="157">
        <v>11700.948440483769</v>
      </c>
      <c r="G7" s="157">
        <v>14951.893268802138</v>
      </c>
      <c r="H7" s="157">
        <v>17513.130243388943</v>
      </c>
      <c r="I7" s="157">
        <v>11395.223232806762</v>
      </c>
      <c r="J7" s="157">
        <v>11084.005941282432</v>
      </c>
      <c r="K7" s="157">
        <v>7454.7850113315317</v>
      </c>
      <c r="L7" s="157">
        <v>6961</v>
      </c>
    </row>
    <row r="8" spans="1:15" x14ac:dyDescent="0.35">
      <c r="A8" s="83" t="s">
        <v>542</v>
      </c>
      <c r="B8" s="157">
        <v>19537.292837896275</v>
      </c>
      <c r="C8" s="157">
        <v>20313.763598745241</v>
      </c>
      <c r="D8" s="157">
        <v>18153.66110854808</v>
      </c>
      <c r="E8" s="157">
        <v>19585.053463057506</v>
      </c>
      <c r="F8" s="157">
        <v>19087.335455124125</v>
      </c>
      <c r="G8" s="157">
        <v>20844.187734827738</v>
      </c>
      <c r="H8" s="157">
        <v>22153.826916329068</v>
      </c>
      <c r="I8" s="157">
        <v>20680.763363650865</v>
      </c>
      <c r="J8" s="157">
        <v>19497.679739594852</v>
      </c>
      <c r="K8" s="157">
        <v>18368.826798298716</v>
      </c>
      <c r="L8" s="157">
        <v>18643</v>
      </c>
    </row>
    <row r="9" spans="1:15" x14ac:dyDescent="0.35">
      <c r="A9" s="83" t="s">
        <v>543</v>
      </c>
      <c r="B9" s="157">
        <v>3126.5786234656193</v>
      </c>
      <c r="C9" s="157">
        <v>3278.9588199959949</v>
      </c>
      <c r="D9" s="157">
        <v>759.69419363342774</v>
      </c>
      <c r="E9" s="157">
        <v>1136.7408406383456</v>
      </c>
      <c r="F9" s="157">
        <v>953.21705919796318</v>
      </c>
      <c r="G9" s="157">
        <v>928.54613768069783</v>
      </c>
      <c r="H9" s="157">
        <v>696.62828160387892</v>
      </c>
      <c r="I9" s="157">
        <v>1086.8064464656134</v>
      </c>
      <c r="J9" s="157">
        <v>1155.1028663527477</v>
      </c>
      <c r="K9" s="157">
        <v>1720.9624041476511</v>
      </c>
      <c r="L9" s="157">
        <v>2654</v>
      </c>
    </row>
    <row r="10" spans="1:15" x14ac:dyDescent="0.35">
      <c r="A10" s="83" t="s">
        <v>544</v>
      </c>
      <c r="B10" s="157">
        <v>75222.510229200605</v>
      </c>
      <c r="C10" s="157">
        <v>69831.302142428074</v>
      </c>
      <c r="D10" s="157">
        <v>60092.676464772951</v>
      </c>
      <c r="E10" s="157">
        <v>69210.434447548396</v>
      </c>
      <c r="F10" s="157">
        <v>64702.74347549332</v>
      </c>
      <c r="G10" s="157">
        <v>59205.272877794043</v>
      </c>
      <c r="H10" s="157">
        <v>60644.372707263385</v>
      </c>
      <c r="I10" s="157">
        <v>63107.087920855258</v>
      </c>
      <c r="J10" s="157">
        <v>60287.444300477197</v>
      </c>
      <c r="K10" s="157">
        <v>54087.972431777955</v>
      </c>
      <c r="L10" s="157">
        <v>59577</v>
      </c>
    </row>
    <row r="11" spans="1:15" x14ac:dyDescent="0.35">
      <c r="A11" s="83" t="s">
        <v>545</v>
      </c>
      <c r="B11" s="157">
        <v>7203.5847110874538</v>
      </c>
      <c r="C11" s="157">
        <v>10153.594073283053</v>
      </c>
      <c r="D11" s="157">
        <v>9944.2022012785874</v>
      </c>
      <c r="E11" s="157">
        <v>9029.6027999871549</v>
      </c>
      <c r="F11" s="157">
        <v>8349.0108211330371</v>
      </c>
      <c r="G11" s="157">
        <v>9211.2195121951208</v>
      </c>
      <c r="H11" s="157">
        <v>10154.01193020511</v>
      </c>
      <c r="I11" s="157">
        <v>5655.1664273176948</v>
      </c>
      <c r="J11" s="157">
        <v>6156.3973074613659</v>
      </c>
      <c r="K11" s="157">
        <v>5828.6386638104987</v>
      </c>
      <c r="L11" s="157">
        <v>7637</v>
      </c>
    </row>
    <row r="12" spans="1:15" x14ac:dyDescent="0.35">
      <c r="A12" s="83" t="s">
        <v>546</v>
      </c>
      <c r="B12" s="157">
        <v>14522.968630451413</v>
      </c>
      <c r="C12" s="157">
        <v>15168.472268571046</v>
      </c>
      <c r="D12" s="157">
        <v>11807.725565148619</v>
      </c>
      <c r="E12" s="157">
        <v>12074.971582699161</v>
      </c>
      <c r="F12" s="157">
        <v>7153.3087205601532</v>
      </c>
      <c r="G12" s="157">
        <v>8457.2986053620316</v>
      </c>
      <c r="H12" s="157">
        <v>6220.4191521260645</v>
      </c>
      <c r="I12" s="157">
        <v>7350.8779320248905</v>
      </c>
      <c r="J12" s="157">
        <v>5762.0225642322157</v>
      </c>
      <c r="K12" s="157">
        <v>2895.4580733289868</v>
      </c>
      <c r="L12" s="157">
        <v>8218</v>
      </c>
    </row>
    <row r="13" spans="1:15" ht="14.6" thickBot="1" x14ac:dyDescent="0.4">
      <c r="A13" s="158" t="s">
        <v>547</v>
      </c>
      <c r="B13" s="159">
        <v>28187.275207078936</v>
      </c>
      <c r="C13" s="159">
        <v>20437.601281452309</v>
      </c>
      <c r="D13" s="159">
        <v>21935.899294799972</v>
      </c>
      <c r="E13" s="159">
        <v>18838.474135439745</v>
      </c>
      <c r="F13" s="159">
        <v>16937.371101209421</v>
      </c>
      <c r="G13" s="159">
        <v>10331.12144176272</v>
      </c>
      <c r="H13" s="159">
        <v>12817.960381511371</v>
      </c>
      <c r="I13" s="159">
        <v>12157.140577628847</v>
      </c>
      <c r="J13" s="159">
        <v>7241.965679613184</v>
      </c>
      <c r="K13" s="159">
        <v>10861.026357455527</v>
      </c>
      <c r="L13" s="159">
        <v>13001</v>
      </c>
    </row>
    <row r="14" spans="1:15" x14ac:dyDescent="0.35">
      <c r="A14" s="279" t="s">
        <v>632</v>
      </c>
    </row>
    <row r="15" spans="1:15" x14ac:dyDescent="0.35">
      <c r="A15" s="279" t="s">
        <v>550</v>
      </c>
    </row>
    <row r="16" spans="1:15" x14ac:dyDescent="0.35">
      <c r="A16" s="279" t="s">
        <v>548</v>
      </c>
    </row>
    <row r="17" spans="1:12" x14ac:dyDescent="0.35">
      <c r="A17" s="279" t="s">
        <v>549</v>
      </c>
    </row>
    <row r="18" spans="1:12" x14ac:dyDescent="0.35">
      <c r="A18" s="190"/>
    </row>
    <row r="21" spans="1:12" x14ac:dyDescent="0.35">
      <c r="A21" s="210" t="s">
        <v>1063</v>
      </c>
    </row>
    <row r="22" spans="1:12" x14ac:dyDescent="0.35">
      <c r="A22" s="243" t="s">
        <v>1062</v>
      </c>
    </row>
    <row r="23" spans="1:12" ht="14.6" thickBot="1" x14ac:dyDescent="0.4"/>
    <row r="24" spans="1:12" ht="14.6" thickBot="1" x14ac:dyDescent="0.4">
      <c r="A24" s="68" t="s">
        <v>538</v>
      </c>
      <c r="B24" s="156">
        <v>2008</v>
      </c>
      <c r="C24" s="156">
        <v>2009</v>
      </c>
      <c r="D24" s="156">
        <v>2010</v>
      </c>
      <c r="E24" s="156">
        <v>2011</v>
      </c>
      <c r="F24" s="156">
        <v>2012</v>
      </c>
      <c r="G24" s="156">
        <v>2013</v>
      </c>
      <c r="H24" s="156">
        <v>2014</v>
      </c>
      <c r="I24" s="69">
        <v>2015</v>
      </c>
      <c r="J24" s="69">
        <v>2016</v>
      </c>
      <c r="K24" s="69">
        <v>2017</v>
      </c>
      <c r="L24" s="69">
        <v>2018</v>
      </c>
    </row>
    <row r="25" spans="1:12" x14ac:dyDescent="0.35">
      <c r="A25" s="83" t="s">
        <v>539</v>
      </c>
      <c r="B25" s="15">
        <v>62834</v>
      </c>
      <c r="C25" s="15">
        <v>64658</v>
      </c>
      <c r="D25" s="15">
        <v>47246</v>
      </c>
      <c r="E25" s="15">
        <v>60835</v>
      </c>
      <c r="F25" s="15">
        <v>71396</v>
      </c>
      <c r="G25" s="15">
        <v>79249</v>
      </c>
      <c r="H25" s="15">
        <v>80576</v>
      </c>
      <c r="I25" s="400">
        <v>62101</v>
      </c>
      <c r="J25" s="403">
        <v>70537</v>
      </c>
      <c r="K25" s="403">
        <v>73526</v>
      </c>
      <c r="L25" s="403">
        <v>86539</v>
      </c>
    </row>
    <row r="26" spans="1:12" x14ac:dyDescent="0.35">
      <c r="A26" s="83" t="s">
        <v>540</v>
      </c>
      <c r="B26" s="15">
        <v>58390</v>
      </c>
      <c r="C26" s="15">
        <v>57942</v>
      </c>
      <c r="D26" s="15">
        <v>66235</v>
      </c>
      <c r="E26" s="15">
        <v>55757</v>
      </c>
      <c r="F26" s="15">
        <v>56059</v>
      </c>
      <c r="G26" s="15">
        <v>46615</v>
      </c>
      <c r="H26" s="15">
        <v>58103</v>
      </c>
      <c r="I26" s="400">
        <v>63627</v>
      </c>
      <c r="J26" s="403">
        <v>70704</v>
      </c>
      <c r="K26" s="403">
        <v>65964</v>
      </c>
      <c r="L26" s="403">
        <v>69944</v>
      </c>
    </row>
    <row r="27" spans="1:12" x14ac:dyDescent="0.35">
      <c r="A27" s="83" t="s">
        <v>541</v>
      </c>
      <c r="B27" s="15">
        <v>15453</v>
      </c>
      <c r="C27" s="15">
        <v>12383</v>
      </c>
      <c r="D27" s="15">
        <v>9928</v>
      </c>
      <c r="E27" s="15">
        <v>7251</v>
      </c>
      <c r="F27" s="15">
        <v>11195</v>
      </c>
      <c r="G27" s="15">
        <v>14299</v>
      </c>
      <c r="H27" s="15">
        <v>16718</v>
      </c>
      <c r="I27" s="400">
        <v>10873</v>
      </c>
      <c r="J27" s="403">
        <v>10680</v>
      </c>
      <c r="K27" s="403">
        <v>7312</v>
      </c>
      <c r="L27" s="403">
        <v>6961</v>
      </c>
    </row>
    <row r="28" spans="1:12" x14ac:dyDescent="0.35">
      <c r="A28" s="83" t="s">
        <v>542</v>
      </c>
      <c r="B28" s="15">
        <v>17884</v>
      </c>
      <c r="C28" s="15">
        <v>18536</v>
      </c>
      <c r="D28" s="15">
        <v>16775</v>
      </c>
      <c r="E28" s="15">
        <v>18573</v>
      </c>
      <c r="F28" s="15">
        <v>18262</v>
      </c>
      <c r="G28" s="15">
        <v>19934</v>
      </c>
      <c r="H28" s="15">
        <v>21148</v>
      </c>
      <c r="I28" s="400">
        <v>19733</v>
      </c>
      <c r="J28" s="403">
        <v>18787</v>
      </c>
      <c r="K28" s="403">
        <v>18017</v>
      </c>
      <c r="L28" s="403">
        <v>18643</v>
      </c>
    </row>
    <row r="29" spans="1:12" x14ac:dyDescent="0.35">
      <c r="A29" s="83" t="s">
        <v>543</v>
      </c>
      <c r="B29" s="15">
        <v>2862</v>
      </c>
      <c r="C29" s="15">
        <v>2992</v>
      </c>
      <c r="D29" s="6">
        <v>702</v>
      </c>
      <c r="E29" s="15">
        <v>1078</v>
      </c>
      <c r="F29" s="6">
        <v>912</v>
      </c>
      <c r="G29" s="6">
        <v>888</v>
      </c>
      <c r="H29" s="6">
        <v>665</v>
      </c>
      <c r="I29" s="400">
        <v>1037</v>
      </c>
      <c r="J29" s="403">
        <v>1113</v>
      </c>
      <c r="K29" s="403">
        <v>1688</v>
      </c>
      <c r="L29" s="403">
        <v>2654</v>
      </c>
    </row>
    <row r="30" spans="1:12" x14ac:dyDescent="0.35">
      <c r="A30" s="83" t="s">
        <v>544</v>
      </c>
      <c r="B30" s="15">
        <v>68857</v>
      </c>
      <c r="C30" s="15">
        <v>63720</v>
      </c>
      <c r="D30" s="15">
        <v>55529</v>
      </c>
      <c r="E30" s="15">
        <v>65634</v>
      </c>
      <c r="F30" s="15">
        <v>61905</v>
      </c>
      <c r="G30" s="15">
        <v>56620</v>
      </c>
      <c r="H30" s="15">
        <v>57891</v>
      </c>
      <c r="I30" s="400">
        <v>60215</v>
      </c>
      <c r="J30" s="403">
        <v>58090</v>
      </c>
      <c r="K30" s="403">
        <v>53052</v>
      </c>
      <c r="L30" s="403">
        <v>59577</v>
      </c>
    </row>
    <row r="31" spans="1:12" x14ac:dyDescent="0.35">
      <c r="A31" s="83" t="s">
        <v>545</v>
      </c>
      <c r="B31" s="15">
        <v>6594</v>
      </c>
      <c r="C31" s="15">
        <v>9265</v>
      </c>
      <c r="D31" s="15">
        <v>9189</v>
      </c>
      <c r="E31" s="15">
        <v>8563</v>
      </c>
      <c r="F31" s="15">
        <v>7988</v>
      </c>
      <c r="G31" s="15">
        <v>8809</v>
      </c>
      <c r="H31" s="15">
        <v>9693</v>
      </c>
      <c r="I31" s="400">
        <v>5396</v>
      </c>
      <c r="J31" s="403">
        <v>5932</v>
      </c>
      <c r="K31" s="403">
        <v>5717</v>
      </c>
      <c r="L31" s="403">
        <v>7637</v>
      </c>
    </row>
    <row r="32" spans="1:12" x14ac:dyDescent="0.35">
      <c r="A32" s="83" t="s">
        <v>546</v>
      </c>
      <c r="B32" s="15">
        <v>13294</v>
      </c>
      <c r="C32" s="15">
        <v>13841</v>
      </c>
      <c r="D32" s="15">
        <v>10911</v>
      </c>
      <c r="E32" s="15">
        <v>11451</v>
      </c>
      <c r="F32" s="15">
        <v>6844</v>
      </c>
      <c r="G32" s="15">
        <v>8088</v>
      </c>
      <c r="H32" s="15">
        <v>5938</v>
      </c>
      <c r="I32" s="400">
        <v>7014</v>
      </c>
      <c r="J32" s="403">
        <v>5552</v>
      </c>
      <c r="K32" s="403">
        <v>2840</v>
      </c>
      <c r="L32" s="403">
        <v>8218</v>
      </c>
    </row>
    <row r="33" spans="1:12" ht="14.6" thickBot="1" x14ac:dyDescent="0.4">
      <c r="A33" s="158" t="s">
        <v>547</v>
      </c>
      <c r="B33" s="401">
        <v>25802</v>
      </c>
      <c r="C33" s="401">
        <v>18649</v>
      </c>
      <c r="D33" s="401">
        <v>20270</v>
      </c>
      <c r="E33" s="401">
        <v>17865</v>
      </c>
      <c r="F33" s="401">
        <v>16205</v>
      </c>
      <c r="G33" s="401">
        <v>9880</v>
      </c>
      <c r="H33" s="401">
        <v>12236</v>
      </c>
      <c r="I33" s="402">
        <v>11600</v>
      </c>
      <c r="J33" s="404">
        <v>6978</v>
      </c>
      <c r="K33" s="404">
        <v>10653</v>
      </c>
      <c r="L33" s="404">
        <v>13001</v>
      </c>
    </row>
    <row r="34" spans="1:12" x14ac:dyDescent="0.35">
      <c r="A34" s="279" t="s">
        <v>632</v>
      </c>
      <c r="B34" s="210"/>
      <c r="C34" s="210"/>
      <c r="D34" s="210"/>
      <c r="E34" s="210"/>
      <c r="F34" s="210"/>
      <c r="G34" s="210"/>
      <c r="H34" s="210"/>
      <c r="I34" s="210"/>
      <c r="J34" s="210"/>
      <c r="K34" s="210"/>
      <c r="L34" s="210"/>
    </row>
    <row r="35" spans="1:12" x14ac:dyDescent="0.35">
      <c r="A35" s="279" t="s">
        <v>550</v>
      </c>
      <c r="B35" s="210"/>
      <c r="C35" s="210"/>
      <c r="D35" s="210"/>
      <c r="E35" s="210"/>
      <c r="F35" s="210"/>
      <c r="G35" s="210"/>
      <c r="H35" s="210"/>
      <c r="I35" s="210"/>
      <c r="J35" s="210"/>
      <c r="K35" s="210"/>
      <c r="L35" s="210"/>
    </row>
    <row r="36" spans="1:12" x14ac:dyDescent="0.35">
      <c r="A36" s="279" t="s">
        <v>548</v>
      </c>
      <c r="B36" s="210"/>
      <c r="C36" s="210"/>
      <c r="D36" s="210"/>
      <c r="E36" s="210"/>
      <c r="F36" s="210"/>
      <c r="G36" s="210"/>
      <c r="H36" s="210"/>
      <c r="I36" s="210"/>
      <c r="J36" s="210"/>
      <c r="K36" s="210"/>
      <c r="L36" s="210"/>
    </row>
    <row r="37" spans="1:12" x14ac:dyDescent="0.35">
      <c r="A37" s="279" t="s">
        <v>549</v>
      </c>
      <c r="B37" s="210"/>
      <c r="C37" s="210"/>
      <c r="D37" s="210"/>
      <c r="E37" s="210"/>
      <c r="F37" s="210"/>
      <c r="G37" s="210"/>
      <c r="H37" s="210"/>
      <c r="I37" s="210"/>
      <c r="J37" s="210"/>
      <c r="K37" s="210"/>
      <c r="L37" s="210"/>
    </row>
  </sheetData>
  <hyperlinks>
    <hyperlink ref="O4" location="Innehåll!A1" display="Till innehållsförteckning" xr:uid="{B9E6D4C6-BD2E-46EE-ABF7-9196570BFD6A}"/>
  </hyperlinks>
  <pageMargins left="0.7" right="0.7" top="0.75" bottom="0.75" header="0.3" footer="0.3"/>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F1F084-4066-4247-9191-7B02874C4182}">
  <dimension ref="A1:O32"/>
  <sheetViews>
    <sheetView workbookViewId="0">
      <selection activeCell="R22" sqref="R22"/>
    </sheetView>
  </sheetViews>
  <sheetFormatPr defaultRowHeight="14.15" x14ac:dyDescent="0.35"/>
  <cols>
    <col min="1" max="1" width="20.2109375" customWidth="1"/>
    <col min="2" max="12" width="7.7109375" customWidth="1"/>
  </cols>
  <sheetData>
    <row r="1" spans="1:15" x14ac:dyDescent="0.35">
      <c r="A1" t="s">
        <v>744</v>
      </c>
    </row>
    <row r="2" spans="1:15" s="210" customFormat="1" x14ac:dyDescent="0.35">
      <c r="A2" s="210" t="s">
        <v>743</v>
      </c>
    </row>
    <row r="3" spans="1:15" s="210" customFormat="1" ht="14.6" thickBot="1" x14ac:dyDescent="0.4"/>
    <row r="4" spans="1:15" ht="14.6" thickBot="1" x14ac:dyDescent="0.4">
      <c r="A4" s="115" t="s">
        <v>551</v>
      </c>
      <c r="B4" s="44">
        <v>2008</v>
      </c>
      <c r="C4" s="44">
        <v>2009</v>
      </c>
      <c r="D4" s="44">
        <v>2010</v>
      </c>
      <c r="E4" s="44">
        <v>2011</v>
      </c>
      <c r="F4" s="44">
        <v>2012</v>
      </c>
      <c r="G4" s="44">
        <v>2013</v>
      </c>
      <c r="H4" s="44">
        <v>2014</v>
      </c>
      <c r="I4" s="44">
        <v>2015</v>
      </c>
      <c r="J4" s="45">
        <v>2016</v>
      </c>
      <c r="K4" s="45">
        <v>2017</v>
      </c>
      <c r="L4" s="45">
        <v>2018</v>
      </c>
    </row>
    <row r="5" spans="1:15" ht="31.3" customHeight="1" x14ac:dyDescent="0.35">
      <c r="A5" s="163" t="s">
        <v>554</v>
      </c>
      <c r="B5" s="157">
        <v>35047.832074781269</v>
      </c>
      <c r="C5" s="157">
        <v>35621.416271774673</v>
      </c>
      <c r="D5" s="157">
        <v>30786.011994991102</v>
      </c>
      <c r="E5" s="157">
        <v>30568.62729987477</v>
      </c>
      <c r="F5" s="157">
        <v>29898.823679185232</v>
      </c>
      <c r="G5" s="157">
        <v>24090.962236515312</v>
      </c>
      <c r="H5" s="157">
        <v>21820.702414750071</v>
      </c>
      <c r="I5" s="157">
        <v>24167.557044838035</v>
      </c>
      <c r="J5" s="157">
        <v>22681.736877034415</v>
      </c>
      <c r="K5" s="157">
        <v>16591.790382167579</v>
      </c>
      <c r="L5" s="157">
        <v>21900</v>
      </c>
      <c r="O5" s="274" t="s">
        <v>702</v>
      </c>
    </row>
    <row r="6" spans="1:15" ht="41.15" x14ac:dyDescent="0.35">
      <c r="A6" s="58" t="s">
        <v>555</v>
      </c>
      <c r="B6" s="157">
        <v>31328.055620238843</v>
      </c>
      <c r="C6" s="157">
        <v>31173.12287258893</v>
      </c>
      <c r="D6" s="157">
        <v>24550.459368615302</v>
      </c>
      <c r="E6" s="157">
        <v>27734.156632309023</v>
      </c>
      <c r="F6" s="157">
        <v>25011.49586250796</v>
      </c>
      <c r="G6" s="157">
        <v>26341.222696300068</v>
      </c>
      <c r="H6" s="157">
        <v>31190.09091199081</v>
      </c>
      <c r="I6" s="157">
        <v>20657.706717727775</v>
      </c>
      <c r="J6" s="157">
        <v>25557.559017792242</v>
      </c>
      <c r="K6" s="157">
        <v>28585.511781689482</v>
      </c>
      <c r="L6" s="157">
        <v>25634</v>
      </c>
    </row>
    <row r="7" spans="1:15" ht="31.3" customHeight="1" x14ac:dyDescent="0.35">
      <c r="A7" s="58" t="s">
        <v>556</v>
      </c>
      <c r="B7" s="157">
        <v>20023.431023585374</v>
      </c>
      <c r="C7" s="157">
        <v>16505.48087832877</v>
      </c>
      <c r="D7" s="157">
        <v>16936.202464904763</v>
      </c>
      <c r="E7" s="157">
        <v>23906.355842404391</v>
      </c>
      <c r="F7" s="157">
        <v>20963.458943348189</v>
      </c>
      <c r="G7" s="157">
        <v>22688.732089409663</v>
      </c>
      <c r="H7" s="157">
        <v>22585.422182525759</v>
      </c>
      <c r="I7" s="157">
        <v>20346.441997766073</v>
      </c>
      <c r="J7" s="157">
        <v>23864.861106721866</v>
      </c>
      <c r="K7" s="157">
        <v>20236.601161094033</v>
      </c>
      <c r="L7" s="157">
        <v>28629</v>
      </c>
    </row>
    <row r="8" spans="1:15" ht="21.45" customHeight="1" x14ac:dyDescent="0.35">
      <c r="A8" s="58" t="s">
        <v>553</v>
      </c>
      <c r="B8" s="157">
        <v>15269.108812082097</v>
      </c>
      <c r="C8" s="157">
        <v>14207.360341720614</v>
      </c>
      <c r="D8" s="157">
        <v>7291.7656363276874</v>
      </c>
      <c r="E8" s="157">
        <v>11275.667726294832</v>
      </c>
      <c r="F8" s="157">
        <v>13077.469127943985</v>
      </c>
      <c r="G8" s="157">
        <v>15977.68579252372</v>
      </c>
      <c r="H8" s="157">
        <v>19874.333471562091</v>
      </c>
      <c r="I8" s="157">
        <v>14207.086006063504</v>
      </c>
      <c r="J8" s="157">
        <v>9669.4460070157693</v>
      </c>
      <c r="K8" s="157">
        <v>10362.477414547824</v>
      </c>
      <c r="L8" s="157">
        <v>22406</v>
      </c>
    </row>
    <row r="9" spans="1:15" ht="73.75" customHeight="1" x14ac:dyDescent="0.35">
      <c r="A9" s="58" t="s">
        <v>557</v>
      </c>
      <c r="B9" s="157">
        <v>13396.657463158243</v>
      </c>
      <c r="C9" s="157">
        <v>14232.566241740637</v>
      </c>
      <c r="D9" s="157">
        <v>12743.815988927699</v>
      </c>
      <c r="E9" s="157">
        <v>11290.430594355072</v>
      </c>
      <c r="F9" s="157">
        <v>12428.40356460853</v>
      </c>
      <c r="G9" s="157">
        <v>17090.26810163663</v>
      </c>
      <c r="H9" s="157">
        <v>8353.2540112922252</v>
      </c>
      <c r="I9" s="157">
        <v>11733.736716132118</v>
      </c>
      <c r="J9" s="157">
        <v>14613.659893183325</v>
      </c>
      <c r="K9" s="157">
        <v>20907.450249914622</v>
      </c>
      <c r="L9" s="157">
        <v>14202</v>
      </c>
    </row>
    <row r="10" spans="1:15" ht="42" customHeight="1" x14ac:dyDescent="0.35">
      <c r="A10" s="58" t="s">
        <v>558</v>
      </c>
      <c r="B10" s="157">
        <v>9206.037057982101</v>
      </c>
      <c r="C10" s="157">
        <v>6664.2207835546942</v>
      </c>
      <c r="D10" s="157">
        <v>10079.475383905621</v>
      </c>
      <c r="E10" s="157">
        <v>11667.938220466878</v>
      </c>
      <c r="F10" s="157">
        <v>9722.3959261616801</v>
      </c>
      <c r="G10" s="157">
        <v>9786.3325479207779</v>
      </c>
      <c r="H10" s="157">
        <v>7878.708730741012</v>
      </c>
      <c r="I10" s="157">
        <v>8572.880165948618</v>
      </c>
      <c r="J10" s="157">
        <v>8271.4913250955979</v>
      </c>
      <c r="K10" s="157">
        <v>7112.2237744869753</v>
      </c>
      <c r="L10" s="157">
        <v>8638</v>
      </c>
    </row>
    <row r="11" spans="1:15" ht="31.3" customHeight="1" x14ac:dyDescent="0.35">
      <c r="A11" s="58" t="s">
        <v>559</v>
      </c>
      <c r="B11" s="157">
        <v>4641.8003393100689</v>
      </c>
      <c r="C11" s="157">
        <v>6940.3897750784208</v>
      </c>
      <c r="D11" s="157">
        <v>5050.559546562974</v>
      </c>
      <c r="E11" s="157">
        <v>2862.9419131104901</v>
      </c>
      <c r="F11" s="157">
        <v>2692.4201145767029</v>
      </c>
      <c r="G11" s="157">
        <v>2233.5298987454626</v>
      </c>
      <c r="H11" s="157">
        <v>4149.39041117739</v>
      </c>
      <c r="I11" s="157">
        <v>4344.0816977820314</v>
      </c>
      <c r="J11" s="157">
        <v>5034.5049458015992</v>
      </c>
      <c r="K11" s="157">
        <v>4549.1316630964575</v>
      </c>
      <c r="L11" s="157">
        <v>7867</v>
      </c>
    </row>
    <row r="12" spans="1:15" ht="21.45" customHeight="1" x14ac:dyDescent="0.35">
      <c r="A12" s="133" t="s">
        <v>552</v>
      </c>
      <c r="B12" s="157">
        <v>3582.1283390439435</v>
      </c>
      <c r="C12" s="157">
        <v>5036.7963692184467</v>
      </c>
      <c r="D12" s="157">
        <v>6101.3616292097804</v>
      </c>
      <c r="E12" s="157">
        <v>3515.671579488167</v>
      </c>
      <c r="F12" s="157">
        <v>3685.3545512412479</v>
      </c>
      <c r="G12" s="157">
        <v>2538.8626377125388</v>
      </c>
      <c r="H12" s="157">
        <v>2143.3104724233626</v>
      </c>
      <c r="I12" s="157">
        <v>828.99122387107047</v>
      </c>
      <c r="J12" s="157">
        <v>639.30221533988561</v>
      </c>
      <c r="K12" s="157">
        <v>1010.351743193319</v>
      </c>
      <c r="L12" s="157">
        <v>1465</v>
      </c>
    </row>
    <row r="13" spans="1:15" ht="22.75" customHeight="1" thickBot="1" x14ac:dyDescent="0.4">
      <c r="A13" s="160" t="s">
        <v>3</v>
      </c>
      <c r="B13" s="161">
        <v>132493.95828482084</v>
      </c>
      <c r="C13" s="161">
        <v>130382.44944270171</v>
      </c>
      <c r="D13" s="161">
        <v>113539.65201344494</v>
      </c>
      <c r="E13" s="161">
        <v>122823.89878945508</v>
      </c>
      <c r="F13" s="161">
        <v>117480.86696371739</v>
      </c>
      <c r="G13" s="161">
        <v>120746.55034069922</v>
      </c>
      <c r="H13" s="161">
        <v>117994.16504513701</v>
      </c>
      <c r="I13" s="161">
        <v>104857.43354076908</v>
      </c>
      <c r="J13" s="162">
        <v>110332.56138798469</v>
      </c>
      <c r="K13" s="162">
        <v>109355.5381701903</v>
      </c>
      <c r="L13" s="162">
        <v>130741</v>
      </c>
    </row>
    <row r="14" spans="1:15" x14ac:dyDescent="0.35">
      <c r="A14" s="279" t="s">
        <v>632</v>
      </c>
    </row>
    <row r="19" spans="1:12" x14ac:dyDescent="0.35">
      <c r="A19" s="210" t="s">
        <v>1064</v>
      </c>
    </row>
    <row r="20" spans="1:12" x14ac:dyDescent="0.35">
      <c r="A20" s="210" t="s">
        <v>1065</v>
      </c>
      <c r="E20" s="188"/>
    </row>
    <row r="21" spans="1:12" ht="14.6" thickBot="1" x14ac:dyDescent="0.4"/>
    <row r="22" spans="1:12" ht="14.6" thickBot="1" x14ac:dyDescent="0.4">
      <c r="A22" s="115" t="s">
        <v>551</v>
      </c>
      <c r="B22" s="44">
        <v>2008</v>
      </c>
      <c r="C22" s="44">
        <v>2009</v>
      </c>
      <c r="D22" s="44">
        <v>2010</v>
      </c>
      <c r="E22" s="44">
        <v>2011</v>
      </c>
      <c r="F22" s="44">
        <v>2012</v>
      </c>
      <c r="G22" s="44">
        <v>2013</v>
      </c>
      <c r="H22" s="44">
        <v>2014</v>
      </c>
      <c r="I22" s="44">
        <v>2015</v>
      </c>
      <c r="J22" s="45">
        <v>2016</v>
      </c>
      <c r="K22" s="45">
        <v>2017</v>
      </c>
      <c r="L22" s="45">
        <v>2018</v>
      </c>
    </row>
    <row r="23" spans="1:12" ht="30.9" x14ac:dyDescent="0.35">
      <c r="A23" s="163" t="s">
        <v>554</v>
      </c>
      <c r="B23" s="405">
        <v>32082</v>
      </c>
      <c r="C23" s="405">
        <v>32504</v>
      </c>
      <c r="D23" s="405">
        <v>28448</v>
      </c>
      <c r="E23" s="405">
        <v>28989</v>
      </c>
      <c r="F23" s="405">
        <v>28606</v>
      </c>
      <c r="G23" s="405">
        <v>23039</v>
      </c>
      <c r="H23" s="405">
        <v>20830</v>
      </c>
      <c r="I23" s="405">
        <v>23060</v>
      </c>
      <c r="J23" s="407">
        <v>21855</v>
      </c>
      <c r="K23" s="407">
        <v>16274</v>
      </c>
      <c r="L23" s="407">
        <v>21900</v>
      </c>
    </row>
    <row r="24" spans="1:12" ht="41.15" x14ac:dyDescent="0.35">
      <c r="A24" s="58" t="s">
        <v>555</v>
      </c>
      <c r="B24" s="406">
        <v>28677</v>
      </c>
      <c r="C24" s="406">
        <v>28445</v>
      </c>
      <c r="D24" s="406">
        <v>22686</v>
      </c>
      <c r="E24" s="406">
        <v>26301</v>
      </c>
      <c r="F24" s="406">
        <v>23930</v>
      </c>
      <c r="G24" s="406">
        <v>25191</v>
      </c>
      <c r="H24" s="406">
        <v>29774</v>
      </c>
      <c r="I24" s="406">
        <v>19711</v>
      </c>
      <c r="J24" s="407">
        <v>24626</v>
      </c>
      <c r="K24" s="407">
        <v>28038</v>
      </c>
      <c r="L24" s="407">
        <v>25634</v>
      </c>
    </row>
    <row r="25" spans="1:12" ht="30.9" x14ac:dyDescent="0.35">
      <c r="A25" s="58" t="s">
        <v>556</v>
      </c>
      <c r="B25" s="406">
        <v>18329</v>
      </c>
      <c r="C25" s="406">
        <v>15061</v>
      </c>
      <c r="D25" s="406">
        <v>15650</v>
      </c>
      <c r="E25" s="406">
        <v>22671</v>
      </c>
      <c r="F25" s="406">
        <v>20057</v>
      </c>
      <c r="G25" s="406">
        <v>21698</v>
      </c>
      <c r="H25" s="406">
        <v>21560</v>
      </c>
      <c r="I25" s="406">
        <v>19414</v>
      </c>
      <c r="J25" s="407">
        <v>22995</v>
      </c>
      <c r="K25" s="407">
        <v>19849</v>
      </c>
      <c r="L25" s="407">
        <v>28629</v>
      </c>
    </row>
    <row r="26" spans="1:12" x14ac:dyDescent="0.35">
      <c r="A26" s="58" t="s">
        <v>553</v>
      </c>
      <c r="B26" s="406">
        <v>13977</v>
      </c>
      <c r="C26" s="406">
        <v>12964</v>
      </c>
      <c r="D26" s="406">
        <v>6738</v>
      </c>
      <c r="E26" s="406">
        <v>10693</v>
      </c>
      <c r="F26" s="406">
        <v>12512</v>
      </c>
      <c r="G26" s="406">
        <v>15280</v>
      </c>
      <c r="H26" s="406">
        <v>18972</v>
      </c>
      <c r="I26" s="406">
        <v>13556</v>
      </c>
      <c r="J26" s="407">
        <v>9317</v>
      </c>
      <c r="K26" s="407">
        <v>10164</v>
      </c>
      <c r="L26" s="407">
        <v>22406</v>
      </c>
    </row>
    <row r="27" spans="1:12" ht="72" x14ac:dyDescent="0.35">
      <c r="A27" s="58" t="s">
        <v>557</v>
      </c>
      <c r="B27" s="406">
        <v>12263</v>
      </c>
      <c r="C27" s="406">
        <v>12987</v>
      </c>
      <c r="D27" s="406">
        <v>11776</v>
      </c>
      <c r="E27" s="406">
        <v>10707</v>
      </c>
      <c r="F27" s="406">
        <v>11891</v>
      </c>
      <c r="G27" s="406">
        <v>16344</v>
      </c>
      <c r="H27" s="406">
        <v>7974</v>
      </c>
      <c r="I27" s="406">
        <v>11196</v>
      </c>
      <c r="J27" s="407">
        <v>14081</v>
      </c>
      <c r="K27" s="407">
        <v>20507</v>
      </c>
      <c r="L27" s="407">
        <v>14202</v>
      </c>
    </row>
    <row r="28" spans="1:12" ht="41.15" x14ac:dyDescent="0.35">
      <c r="A28" s="58" t="s">
        <v>558</v>
      </c>
      <c r="B28" s="406">
        <v>8427</v>
      </c>
      <c r="C28" s="406">
        <v>6081</v>
      </c>
      <c r="D28" s="406">
        <v>9314</v>
      </c>
      <c r="E28" s="406">
        <v>11065</v>
      </c>
      <c r="F28" s="406">
        <v>9302</v>
      </c>
      <c r="G28" s="406">
        <v>9359</v>
      </c>
      <c r="H28" s="406">
        <v>7521</v>
      </c>
      <c r="I28" s="406">
        <v>8180</v>
      </c>
      <c r="J28" s="407">
        <v>7970</v>
      </c>
      <c r="K28" s="407">
        <v>6976</v>
      </c>
      <c r="L28" s="407">
        <v>8638</v>
      </c>
    </row>
    <row r="29" spans="1:12" ht="30.9" x14ac:dyDescent="0.35">
      <c r="A29" s="58" t="s">
        <v>559</v>
      </c>
      <c r="B29" s="406">
        <v>4249</v>
      </c>
      <c r="C29" s="406">
        <v>6333</v>
      </c>
      <c r="D29" s="406">
        <v>4667</v>
      </c>
      <c r="E29" s="406">
        <v>2715</v>
      </c>
      <c r="F29" s="406">
        <v>2576</v>
      </c>
      <c r="G29" s="406">
        <v>2136</v>
      </c>
      <c r="H29" s="406">
        <v>3961</v>
      </c>
      <c r="I29" s="406">
        <v>4145</v>
      </c>
      <c r="J29" s="407">
        <v>4851</v>
      </c>
      <c r="K29" s="407">
        <v>4462</v>
      </c>
      <c r="L29" s="407">
        <v>7867</v>
      </c>
    </row>
    <row r="30" spans="1:12" x14ac:dyDescent="0.35">
      <c r="A30" s="133" t="s">
        <v>552</v>
      </c>
      <c r="B30" s="157">
        <v>3279</v>
      </c>
      <c r="C30" s="157">
        <v>4596</v>
      </c>
      <c r="D30" s="157">
        <v>5638</v>
      </c>
      <c r="E30" s="157">
        <v>3334</v>
      </c>
      <c r="F30" s="157">
        <v>3526</v>
      </c>
      <c r="G30" s="157">
        <v>2428</v>
      </c>
      <c r="H30" s="157">
        <v>2046</v>
      </c>
      <c r="I30" s="170">
        <v>791</v>
      </c>
      <c r="J30" s="25">
        <v>616</v>
      </c>
      <c r="K30" s="25">
        <v>991</v>
      </c>
      <c r="L30" s="25">
        <v>1465</v>
      </c>
    </row>
    <row r="31" spans="1:12" ht="14.6" thickBot="1" x14ac:dyDescent="0.4">
      <c r="A31" s="160" t="s">
        <v>3</v>
      </c>
      <c r="B31" s="182">
        <v>121282</v>
      </c>
      <c r="C31" s="182">
        <v>118972</v>
      </c>
      <c r="D31" s="182">
        <v>104917</v>
      </c>
      <c r="E31" s="182">
        <v>116477</v>
      </c>
      <c r="F31" s="182">
        <v>112401</v>
      </c>
      <c r="G31" s="182">
        <v>115474</v>
      </c>
      <c r="H31" s="182">
        <v>112637</v>
      </c>
      <c r="I31" s="182">
        <v>100052</v>
      </c>
      <c r="J31" s="63">
        <v>106311</v>
      </c>
      <c r="K31" s="63">
        <v>107261</v>
      </c>
      <c r="L31" s="63">
        <v>130741</v>
      </c>
    </row>
    <row r="32" spans="1:12" x14ac:dyDescent="0.35">
      <c r="A32" s="279" t="s">
        <v>632</v>
      </c>
    </row>
  </sheetData>
  <hyperlinks>
    <hyperlink ref="O5" location="Innehåll!A1" display="Till innehållsförteckning" xr:uid="{B621EC73-3AA1-470F-8596-8116ACE925C8}"/>
  </hyperlinks>
  <pageMargins left="0.7" right="0.7" top="0.75" bottom="0.75" header="0.3" footer="0.3"/>
  <pageSetup paperSize="9" orientation="portrait"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84D705-4996-4B97-BEC2-2225DDF7EF61}">
  <dimension ref="A1:S20"/>
  <sheetViews>
    <sheetView zoomScale="90" zoomScaleNormal="90" workbookViewId="0">
      <selection activeCell="O26" sqref="O26"/>
    </sheetView>
  </sheetViews>
  <sheetFormatPr defaultRowHeight="14.15" x14ac:dyDescent="0.35"/>
  <cols>
    <col min="1" max="1" width="19.140625" customWidth="1"/>
    <col min="19" max="19" width="11.92578125" customWidth="1"/>
  </cols>
  <sheetData>
    <row r="1" spans="1:19" x14ac:dyDescent="0.35">
      <c r="A1" t="s">
        <v>742</v>
      </c>
    </row>
    <row r="2" spans="1:19" s="210" customFormat="1" x14ac:dyDescent="0.35">
      <c r="A2" s="243" t="s">
        <v>741</v>
      </c>
    </row>
    <row r="3" spans="1:19" s="210" customFormat="1" ht="14.6" thickBot="1" x14ac:dyDescent="0.4">
      <c r="A3" s="243"/>
    </row>
    <row r="4" spans="1:19" ht="14.6" thickBot="1" x14ac:dyDescent="0.4">
      <c r="A4" s="126"/>
      <c r="B4" s="44">
        <v>2002</v>
      </c>
      <c r="C4" s="44">
        <v>2003</v>
      </c>
      <c r="D4" s="44">
        <v>2004</v>
      </c>
      <c r="E4" s="44">
        <v>2005</v>
      </c>
      <c r="F4" s="44">
        <v>2006</v>
      </c>
      <c r="G4" s="44">
        <v>2007</v>
      </c>
      <c r="H4" s="44">
        <v>2008</v>
      </c>
      <c r="I4" s="44">
        <v>2009</v>
      </c>
      <c r="J4" s="44">
        <v>2010</v>
      </c>
      <c r="K4" s="44">
        <v>2011</v>
      </c>
      <c r="L4" s="44">
        <v>2012</v>
      </c>
      <c r="M4" s="44">
        <v>2013</v>
      </c>
      <c r="N4" s="44">
        <v>2014</v>
      </c>
      <c r="O4" s="45">
        <v>2015</v>
      </c>
      <c r="P4" s="164">
        <v>2016</v>
      </c>
      <c r="Q4" s="164">
        <v>2017</v>
      </c>
      <c r="R4" s="164">
        <v>2018</v>
      </c>
      <c r="S4" s="45" t="s">
        <v>3</v>
      </c>
    </row>
    <row r="5" spans="1:19" x14ac:dyDescent="0.35">
      <c r="A5" s="133" t="s">
        <v>560</v>
      </c>
      <c r="B5" s="82">
        <v>60190.615835777113</v>
      </c>
      <c r="C5" s="82">
        <v>118087.01905789283</v>
      </c>
      <c r="D5" s="82">
        <v>176432.66475644699</v>
      </c>
      <c r="E5" s="82">
        <v>234236.80456490727</v>
      </c>
      <c r="F5" s="82">
        <v>271529.09717824217</v>
      </c>
      <c r="G5" s="82">
        <v>344779.86988399707</v>
      </c>
      <c r="H5" s="82">
        <v>431515.91763414384</v>
      </c>
      <c r="I5" s="82">
        <v>509597.54388306744</v>
      </c>
      <c r="J5" s="82">
        <v>497805.31206748827</v>
      </c>
      <c r="K5" s="82">
        <v>485065.66483639978</v>
      </c>
      <c r="L5" s="82">
        <v>480789.30617441126</v>
      </c>
      <c r="M5" s="82">
        <v>481003.62987964076</v>
      </c>
      <c r="N5" s="82">
        <v>481878.20983125456</v>
      </c>
      <c r="O5" s="82">
        <v>482093.5056645922</v>
      </c>
      <c r="P5" s="82">
        <v>477401.00496160286</v>
      </c>
      <c r="Q5" s="82">
        <v>468982.64568004716</v>
      </c>
      <c r="R5" s="82">
        <v>460000</v>
      </c>
      <c r="S5" s="327">
        <v>6461388.8118899129</v>
      </c>
    </row>
    <row r="6" spans="1:19" x14ac:dyDescent="0.35">
      <c r="A6" s="133" t="s">
        <v>561</v>
      </c>
      <c r="B6" s="82">
        <v>19260.997067448676</v>
      </c>
      <c r="C6" s="82">
        <v>81480.043149946054</v>
      </c>
      <c r="D6" s="82">
        <v>131736.38968481377</v>
      </c>
      <c r="E6" s="82">
        <v>317390.87018544937</v>
      </c>
      <c r="F6" s="82">
        <v>270373.65421152621</v>
      </c>
      <c r="G6" s="82">
        <v>290519.43134487624</v>
      </c>
      <c r="H6" s="82">
        <v>306977.14646884665</v>
      </c>
      <c r="I6" s="82">
        <v>336443.96983247675</v>
      </c>
      <c r="J6" s="82">
        <v>351710.27483029064</v>
      </c>
      <c r="K6" s="82">
        <v>455539.92871592328</v>
      </c>
      <c r="L6" s="82">
        <v>471382.55887969449</v>
      </c>
      <c r="M6" s="82">
        <v>563610.77501114423</v>
      </c>
      <c r="N6" s="82">
        <v>580348.97444894572</v>
      </c>
      <c r="O6" s="82">
        <v>613097.17568214447</v>
      </c>
      <c r="P6" s="82">
        <v>611644.9739505105</v>
      </c>
      <c r="Q6" s="82">
        <v>567228.61096395634</v>
      </c>
      <c r="R6" s="82">
        <v>416574.74400000001</v>
      </c>
      <c r="S6" s="327">
        <v>6385320</v>
      </c>
    </row>
    <row r="7" spans="1:19" ht="14.6" thickBot="1" x14ac:dyDescent="0.4">
      <c r="A7" s="125" t="s">
        <v>562</v>
      </c>
      <c r="B7" s="153">
        <v>40929.618768328437</v>
      </c>
      <c r="C7" s="153">
        <v>36606.975907946777</v>
      </c>
      <c r="D7" s="153">
        <v>44696.275071633238</v>
      </c>
      <c r="E7" s="153">
        <v>-83154.065620542082</v>
      </c>
      <c r="F7" s="153">
        <v>1155.4429667159241</v>
      </c>
      <c r="G7" s="153">
        <v>54260.438539120856</v>
      </c>
      <c r="H7" s="153">
        <v>124538.77116529721</v>
      </c>
      <c r="I7" s="153">
        <v>173153.57405059063</v>
      </c>
      <c r="J7" s="153">
        <v>146095.03723719766</v>
      </c>
      <c r="K7" s="153">
        <v>29525.736120476507</v>
      </c>
      <c r="L7" s="153">
        <v>9406.7472947167407</v>
      </c>
      <c r="M7" s="153">
        <v>-82607.145131503523</v>
      </c>
      <c r="N7" s="153">
        <v>-98470.764617691151</v>
      </c>
      <c r="O7" s="119">
        <v>-131003.67001755223</v>
      </c>
      <c r="P7" s="119">
        <v>-134243.96898890758</v>
      </c>
      <c r="Q7" s="119">
        <v>-98245.965283909274</v>
      </c>
      <c r="R7" s="119">
        <v>43425.255999999994</v>
      </c>
      <c r="S7" s="326">
        <v>76068.293461918147</v>
      </c>
    </row>
    <row r="8" spans="1:19" x14ac:dyDescent="0.35">
      <c r="A8" s="434" t="s">
        <v>563</v>
      </c>
      <c r="B8" s="434"/>
      <c r="C8" s="434"/>
    </row>
    <row r="11" spans="1:19" x14ac:dyDescent="0.35">
      <c r="B11" s="274" t="s">
        <v>702</v>
      </c>
    </row>
    <row r="13" spans="1:19" x14ac:dyDescent="0.35">
      <c r="A13" s="210" t="s">
        <v>1067</v>
      </c>
    </row>
    <row r="14" spans="1:19" x14ac:dyDescent="0.35">
      <c r="A14" s="243" t="s">
        <v>1066</v>
      </c>
    </row>
    <row r="15" spans="1:19" ht="14.6" thickBot="1" x14ac:dyDescent="0.4"/>
    <row r="16" spans="1:19" ht="14.6" thickBot="1" x14ac:dyDescent="0.4">
      <c r="A16" s="126"/>
      <c r="B16" s="44">
        <v>2002</v>
      </c>
      <c r="C16" s="44">
        <v>2003</v>
      </c>
      <c r="D16" s="44">
        <v>2004</v>
      </c>
      <c r="E16" s="44">
        <v>2005</v>
      </c>
      <c r="F16" s="44">
        <v>2006</v>
      </c>
      <c r="G16" s="44">
        <v>2007</v>
      </c>
      <c r="H16" s="44">
        <v>2008</v>
      </c>
      <c r="I16" s="44">
        <v>2009</v>
      </c>
      <c r="J16" s="44">
        <v>2010</v>
      </c>
      <c r="K16" s="44">
        <v>2011</v>
      </c>
      <c r="L16" s="44">
        <v>2012</v>
      </c>
      <c r="M16" s="44">
        <v>2013</v>
      </c>
      <c r="N16" s="44">
        <v>2014</v>
      </c>
      <c r="O16" s="45">
        <v>2015</v>
      </c>
      <c r="P16" s="164">
        <v>2016</v>
      </c>
      <c r="Q16" s="164">
        <v>2017</v>
      </c>
      <c r="R16" s="164">
        <v>2018</v>
      </c>
      <c r="S16" s="45" t="s">
        <v>3</v>
      </c>
    </row>
    <row r="17" spans="1:19" x14ac:dyDescent="0.35">
      <c r="A17" s="133" t="s">
        <v>560</v>
      </c>
      <c r="B17" s="157">
        <v>50000</v>
      </c>
      <c r="C17" s="157">
        <v>100000</v>
      </c>
      <c r="D17" s="157">
        <v>150000</v>
      </c>
      <c r="E17" s="157">
        <v>200000</v>
      </c>
      <c r="F17" s="82">
        <v>235000</v>
      </c>
      <c r="G17" s="82">
        <v>305000</v>
      </c>
      <c r="H17" s="82">
        <v>395000</v>
      </c>
      <c r="I17" s="82">
        <v>465000</v>
      </c>
      <c r="J17" s="82">
        <v>460000</v>
      </c>
      <c r="K17" s="82">
        <v>460000</v>
      </c>
      <c r="L17" s="82">
        <v>460000</v>
      </c>
      <c r="M17" s="82">
        <v>460000</v>
      </c>
      <c r="N17" s="82">
        <v>460000</v>
      </c>
      <c r="O17" s="25">
        <v>460000</v>
      </c>
      <c r="P17" s="25">
        <v>460000</v>
      </c>
      <c r="Q17" s="25">
        <v>460000</v>
      </c>
      <c r="R17" s="25">
        <v>460000</v>
      </c>
      <c r="S17" s="408">
        <v>6040000</v>
      </c>
    </row>
    <row r="18" spans="1:19" x14ac:dyDescent="0.35">
      <c r="A18" s="133" t="s">
        <v>561</v>
      </c>
      <c r="B18" s="157">
        <v>16000</v>
      </c>
      <c r="C18" s="157">
        <v>69000</v>
      </c>
      <c r="D18" s="157">
        <v>112000</v>
      </c>
      <c r="E18" s="157">
        <v>271000</v>
      </c>
      <c r="F18" s="82">
        <v>234000</v>
      </c>
      <c r="G18" s="82">
        <v>257000</v>
      </c>
      <c r="H18" s="82">
        <v>281000</v>
      </c>
      <c r="I18" s="82">
        <v>307000</v>
      </c>
      <c r="J18" s="82">
        <v>325000</v>
      </c>
      <c r="K18" s="82">
        <v>432000</v>
      </c>
      <c r="L18" s="82">
        <v>451000</v>
      </c>
      <c r="M18" s="82">
        <v>539000</v>
      </c>
      <c r="N18" s="82">
        <v>554000</v>
      </c>
      <c r="O18" s="25">
        <v>585000</v>
      </c>
      <c r="P18" s="25">
        <v>589350.84990000003</v>
      </c>
      <c r="Q18" s="25">
        <v>556364.21400000004</v>
      </c>
      <c r="R18" s="25">
        <v>416574.74400000001</v>
      </c>
      <c r="S18" s="408">
        <v>5995289.8079000004</v>
      </c>
    </row>
    <row r="19" spans="1:19" ht="14.6" thickBot="1" x14ac:dyDescent="0.4">
      <c r="A19" s="125" t="s">
        <v>562</v>
      </c>
      <c r="B19" s="180">
        <v>34000</v>
      </c>
      <c r="C19" s="180">
        <v>31000</v>
      </c>
      <c r="D19" s="180">
        <v>38000</v>
      </c>
      <c r="E19" s="180">
        <v>-71000</v>
      </c>
      <c r="F19" s="153">
        <v>1000</v>
      </c>
      <c r="G19" s="153">
        <v>48000</v>
      </c>
      <c r="H19" s="153">
        <v>114000</v>
      </c>
      <c r="I19" s="153">
        <v>158000</v>
      </c>
      <c r="J19" s="153">
        <v>135000</v>
      </c>
      <c r="K19" s="153">
        <v>28000</v>
      </c>
      <c r="L19" s="153">
        <v>9000</v>
      </c>
      <c r="M19" s="153">
        <v>-79000</v>
      </c>
      <c r="N19" s="153">
        <v>-94000</v>
      </c>
      <c r="O19" s="119">
        <v>-125000</v>
      </c>
      <c r="P19" s="119">
        <v>-129350.84990000007</v>
      </c>
      <c r="Q19" s="119">
        <v>-96364.214000000065</v>
      </c>
      <c r="R19" s="119">
        <v>43425.255999999994</v>
      </c>
      <c r="S19" s="409">
        <v>44710.192099999855</v>
      </c>
    </row>
    <row r="20" spans="1:19" x14ac:dyDescent="0.35">
      <c r="A20" s="434" t="s">
        <v>563</v>
      </c>
      <c r="B20" s="434"/>
      <c r="C20" s="434"/>
    </row>
  </sheetData>
  <mergeCells count="2">
    <mergeCell ref="A8:C8"/>
    <mergeCell ref="A20:C20"/>
  </mergeCells>
  <hyperlinks>
    <hyperlink ref="B11" location="Innehåll!A1" display="Till innehållsförteckning" xr:uid="{4839AE3B-450A-4B90-81E9-58BB95BD9679}"/>
  </hyperlinks>
  <pageMargins left="0.7" right="0.7" top="0.75" bottom="0.75" header="0.3" footer="0.3"/>
  <pageSetup paperSize="9" orientation="portrait"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77C668-48C3-45F7-A048-5657247B8E3B}">
  <dimension ref="A1:T26"/>
  <sheetViews>
    <sheetView zoomScale="90" zoomScaleNormal="90" workbookViewId="0">
      <selection activeCell="A29" sqref="A29"/>
    </sheetView>
  </sheetViews>
  <sheetFormatPr defaultRowHeight="14.15" x14ac:dyDescent="0.35"/>
  <cols>
    <col min="1" max="1" width="25.7109375" customWidth="1"/>
    <col min="19" max="19" width="12.7109375" customWidth="1"/>
  </cols>
  <sheetData>
    <row r="1" spans="1:20" x14ac:dyDescent="0.35">
      <c r="A1" t="s">
        <v>739</v>
      </c>
    </row>
    <row r="2" spans="1:20" s="210" customFormat="1" x14ac:dyDescent="0.35">
      <c r="A2" s="243" t="s">
        <v>740</v>
      </c>
    </row>
    <row r="3" spans="1:20" s="210" customFormat="1" ht="14.6" thickBot="1" x14ac:dyDescent="0.4">
      <c r="A3" s="243"/>
    </row>
    <row r="4" spans="1:20" ht="14.6" thickBot="1" x14ac:dyDescent="0.4">
      <c r="A4" s="262" t="s">
        <v>564</v>
      </c>
      <c r="B4" s="44">
        <v>2002</v>
      </c>
      <c r="C4" s="44">
        <v>2003</v>
      </c>
      <c r="D4" s="44">
        <v>2004</v>
      </c>
      <c r="E4" s="44">
        <v>2005</v>
      </c>
      <c r="F4" s="44">
        <v>2006</v>
      </c>
      <c r="G4" s="44">
        <v>2007</v>
      </c>
      <c r="H4" s="44">
        <v>2008</v>
      </c>
      <c r="I4" s="44">
        <v>2009</v>
      </c>
      <c r="J4" s="44">
        <v>2010</v>
      </c>
      <c r="K4" s="44">
        <v>2011</v>
      </c>
      <c r="L4" s="44">
        <v>2012</v>
      </c>
      <c r="M4" s="44">
        <v>2013</v>
      </c>
      <c r="N4" s="44">
        <v>2014</v>
      </c>
      <c r="O4" s="45">
        <v>2015</v>
      </c>
      <c r="P4" s="44">
        <v>2016</v>
      </c>
      <c r="Q4" s="44">
        <v>2017</v>
      </c>
      <c r="R4" s="44">
        <v>2018</v>
      </c>
      <c r="S4" s="44" t="s">
        <v>3</v>
      </c>
      <c r="T4" s="44" t="s">
        <v>565</v>
      </c>
    </row>
    <row r="5" spans="1:20" x14ac:dyDescent="0.35">
      <c r="A5" s="263" t="s">
        <v>566</v>
      </c>
      <c r="B5" s="165">
        <v>8855.2518284457474</v>
      </c>
      <c r="C5" s="165">
        <v>61620.717389428261</v>
      </c>
      <c r="D5" s="165">
        <v>94084.351071633238</v>
      </c>
      <c r="E5" s="165">
        <v>192923.89366191157</v>
      </c>
      <c r="F5" s="165">
        <v>170822.37514601363</v>
      </c>
      <c r="G5" s="165">
        <v>185430.90795772951</v>
      </c>
      <c r="H5" s="165">
        <v>208598.5919244203</v>
      </c>
      <c r="I5" s="165">
        <v>274480.0669051591</v>
      </c>
      <c r="J5" s="165">
        <v>287121.95213998551</v>
      </c>
      <c r="K5" s="165">
        <v>323103.8579905596</v>
      </c>
      <c r="L5" s="165">
        <v>381129.41848631448</v>
      </c>
      <c r="M5" s="165">
        <v>448278.22324332927</v>
      </c>
      <c r="N5" s="165">
        <v>471267.99175284698</v>
      </c>
      <c r="O5" s="165">
        <v>495195.26968948444</v>
      </c>
      <c r="P5" s="165">
        <v>484745.12553095468</v>
      </c>
      <c r="Q5" s="165">
        <v>470634.83381826081</v>
      </c>
      <c r="R5" s="165">
        <v>339134.23</v>
      </c>
      <c r="S5" s="327">
        <v>4897427.0585364774</v>
      </c>
      <c r="T5" s="329">
        <v>76.701944214029112</v>
      </c>
    </row>
    <row r="6" spans="1:20" x14ac:dyDescent="0.35">
      <c r="A6" s="116" t="s">
        <v>567</v>
      </c>
      <c r="B6" s="165">
        <v>0</v>
      </c>
      <c r="C6" s="165">
        <v>1214.3454987414598</v>
      </c>
      <c r="D6" s="165">
        <v>7568.5284699140402</v>
      </c>
      <c r="E6" s="165">
        <v>29195.037570613415</v>
      </c>
      <c r="F6" s="165">
        <v>27992.730150587566</v>
      </c>
      <c r="G6" s="165">
        <v>24863.308016247291</v>
      </c>
      <c r="H6" s="165">
        <v>38883.341098433179</v>
      </c>
      <c r="I6" s="165">
        <v>13080.42975772542</v>
      </c>
      <c r="J6" s="165">
        <v>11586.33422790483</v>
      </c>
      <c r="K6" s="165">
        <v>58159.995363324015</v>
      </c>
      <c r="L6" s="165">
        <v>17064.112388287715</v>
      </c>
      <c r="M6" s="165">
        <v>39883.205444819461</v>
      </c>
      <c r="N6" s="165">
        <v>23739.299459631882</v>
      </c>
      <c r="O6" s="165">
        <v>36347.893656294873</v>
      </c>
      <c r="P6" s="165">
        <v>35802.329278513411</v>
      </c>
      <c r="Q6" s="165">
        <v>11282.094269659432</v>
      </c>
      <c r="R6" s="165">
        <v>13102.788999999999</v>
      </c>
      <c r="S6" s="327">
        <v>389765.77365069796</v>
      </c>
      <c r="T6" s="329">
        <v>6.1043875222161326</v>
      </c>
    </row>
    <row r="7" spans="1:20" x14ac:dyDescent="0.35">
      <c r="A7" s="116" t="s">
        <v>568</v>
      </c>
      <c r="B7" s="165">
        <v>0</v>
      </c>
      <c r="C7" s="165">
        <v>1715.0002143113984</v>
      </c>
      <c r="D7" s="165">
        <v>2084.0014641833809</v>
      </c>
      <c r="E7" s="165">
        <v>11367.842399429386</v>
      </c>
      <c r="F7" s="165">
        <v>7384.834628104988</v>
      </c>
      <c r="G7" s="165">
        <v>18102.609416543321</v>
      </c>
      <c r="H7" s="165">
        <v>18453.841579455104</v>
      </c>
      <c r="I7" s="165">
        <v>14803.11493959821</v>
      </c>
      <c r="J7" s="165">
        <v>26247.201720160814</v>
      </c>
      <c r="K7" s="165">
        <v>42126.731890954623</v>
      </c>
      <c r="L7" s="165">
        <v>43667.892546148949</v>
      </c>
      <c r="M7" s="165">
        <v>41660.141602241602</v>
      </c>
      <c r="N7" s="165">
        <v>47342.5479396472</v>
      </c>
      <c r="O7" s="165">
        <v>37720.395002393481</v>
      </c>
      <c r="P7" s="165">
        <v>41573.59266567645</v>
      </c>
      <c r="Q7" s="165">
        <v>35250.027390642943</v>
      </c>
      <c r="R7" s="165">
        <v>24926.517</v>
      </c>
      <c r="S7" s="327">
        <v>414426.38870447717</v>
      </c>
      <c r="T7" s="329">
        <v>6.4906142281027686</v>
      </c>
    </row>
    <row r="8" spans="1:20" x14ac:dyDescent="0.35">
      <c r="A8" s="116" t="s">
        <v>569</v>
      </c>
      <c r="B8" s="165">
        <v>10293.05636803519</v>
      </c>
      <c r="C8" s="165">
        <v>12236.799233369289</v>
      </c>
      <c r="D8" s="165">
        <v>18989.550273925503</v>
      </c>
      <c r="E8" s="165">
        <v>37075.12440085593</v>
      </c>
      <c r="F8" s="165">
        <v>31446.471077334456</v>
      </c>
      <c r="G8" s="165">
        <v>25275.754609479878</v>
      </c>
      <c r="H8" s="165">
        <v>16828.265403013866</v>
      </c>
      <c r="I8" s="165">
        <v>18782.889836481343</v>
      </c>
      <c r="J8" s="165">
        <v>10941.294337309695</v>
      </c>
      <c r="K8" s="165">
        <v>26235.871571139578</v>
      </c>
      <c r="L8" s="165">
        <v>22083.198110375557</v>
      </c>
      <c r="M8" s="165">
        <v>23539.448399554229</v>
      </c>
      <c r="N8" s="165">
        <v>23551.803298516697</v>
      </c>
      <c r="O8" s="165">
        <v>21971.349624049784</v>
      </c>
      <c r="P8" s="165">
        <v>22496.817673419082</v>
      </c>
      <c r="Q8" s="165">
        <v>13834.091882897146</v>
      </c>
      <c r="R8" s="165">
        <v>18398.317999999999</v>
      </c>
      <c r="S8" s="327">
        <v>353980.10409975727</v>
      </c>
      <c r="T8" s="329">
        <v>5.5439237528224581</v>
      </c>
    </row>
    <row r="9" spans="1:20" x14ac:dyDescent="0.35">
      <c r="A9" s="116" t="s">
        <v>570</v>
      </c>
      <c r="B9" s="165">
        <v>0</v>
      </c>
      <c r="C9" s="165">
        <v>4697.5323207479314</v>
      </c>
      <c r="D9" s="165">
        <v>8606.1066232091689</v>
      </c>
      <c r="E9" s="165">
        <v>46723.54919400857</v>
      </c>
      <c r="F9" s="165">
        <v>32814.847162057551</v>
      </c>
      <c r="G9" s="165">
        <v>36291.492930363835</v>
      </c>
      <c r="H9" s="165">
        <v>24611.680783739725</v>
      </c>
      <c r="I9" s="165">
        <v>15828.905205900017</v>
      </c>
      <c r="J9" s="165">
        <v>15478.421813748106</v>
      </c>
      <c r="K9" s="165">
        <v>5492.993255627267</v>
      </c>
      <c r="L9" s="165">
        <v>7145.7362889879059</v>
      </c>
      <c r="M9" s="165">
        <v>10006.662534547537</v>
      </c>
      <c r="N9" s="165">
        <v>14009.289023573318</v>
      </c>
      <c r="O9" s="165">
        <v>21355.157680548898</v>
      </c>
      <c r="P9" s="165">
        <v>27027.108801946717</v>
      </c>
      <c r="Q9" s="165">
        <v>36227.563602496033</v>
      </c>
      <c r="R9" s="165">
        <v>21012.89</v>
      </c>
      <c r="S9" s="327">
        <v>327329.93722150259</v>
      </c>
      <c r="T9" s="329">
        <v>5.1265373193425665</v>
      </c>
    </row>
    <row r="10" spans="1:20" ht="14.6" thickBot="1" x14ac:dyDescent="0.4">
      <c r="A10" s="125" t="s">
        <v>3</v>
      </c>
      <c r="B10" s="326">
        <v>19260.997067448676</v>
      </c>
      <c r="C10" s="326">
        <v>81480.043149946054</v>
      </c>
      <c r="D10" s="326">
        <v>131736.38968481377</v>
      </c>
      <c r="E10" s="326">
        <v>317390.87018544937</v>
      </c>
      <c r="F10" s="326">
        <v>270373.65421152621</v>
      </c>
      <c r="G10" s="326">
        <v>290519.43134487624</v>
      </c>
      <c r="H10" s="326">
        <v>306977.14646884665</v>
      </c>
      <c r="I10" s="326">
        <v>336443.96983247675</v>
      </c>
      <c r="J10" s="326">
        <v>351710.27483029064</v>
      </c>
      <c r="K10" s="326">
        <v>455539.92871592328</v>
      </c>
      <c r="L10" s="326">
        <v>471382.55887969449</v>
      </c>
      <c r="M10" s="326">
        <v>563610.77501114423</v>
      </c>
      <c r="N10" s="326">
        <v>580348.97444894572</v>
      </c>
      <c r="O10" s="326">
        <v>613097.17568214447</v>
      </c>
      <c r="P10" s="326">
        <v>611280.85200518277</v>
      </c>
      <c r="Q10" s="326">
        <v>566857.28477849171</v>
      </c>
      <c r="R10" s="330">
        <v>417000</v>
      </c>
      <c r="S10" s="326">
        <v>6385010.3262972012</v>
      </c>
      <c r="T10" s="328">
        <v>100</v>
      </c>
    </row>
    <row r="11" spans="1:20" x14ac:dyDescent="0.35">
      <c r="A11" s="434" t="s">
        <v>563</v>
      </c>
      <c r="B11" s="434"/>
      <c r="C11" s="434"/>
    </row>
    <row r="14" spans="1:20" x14ac:dyDescent="0.35">
      <c r="B14" s="274" t="s">
        <v>702</v>
      </c>
    </row>
    <row r="16" spans="1:20" x14ac:dyDescent="0.35">
      <c r="A16" s="210" t="s">
        <v>739</v>
      </c>
    </row>
    <row r="17" spans="1:20" x14ac:dyDescent="0.35">
      <c r="A17" s="243" t="s">
        <v>740</v>
      </c>
    </row>
    <row r="18" spans="1:20" ht="14.6" thickBot="1" x14ac:dyDescent="0.4"/>
    <row r="19" spans="1:20" ht="14.6" thickBot="1" x14ac:dyDescent="0.4">
      <c r="A19" s="262" t="s">
        <v>564</v>
      </c>
      <c r="B19" s="44">
        <v>2002</v>
      </c>
      <c r="C19" s="44">
        <v>2003</v>
      </c>
      <c r="D19" s="44">
        <v>2004</v>
      </c>
      <c r="E19" s="44">
        <v>2005</v>
      </c>
      <c r="F19" s="44">
        <v>2006</v>
      </c>
      <c r="G19" s="44">
        <v>2007</v>
      </c>
      <c r="H19" s="44">
        <v>2008</v>
      </c>
      <c r="I19" s="44">
        <v>2009</v>
      </c>
      <c r="J19" s="44">
        <v>2010</v>
      </c>
      <c r="K19" s="44">
        <v>2011</v>
      </c>
      <c r="L19" s="44">
        <v>2012</v>
      </c>
      <c r="M19" s="44">
        <v>2013</v>
      </c>
      <c r="N19" s="44">
        <v>2014</v>
      </c>
      <c r="O19" s="45">
        <v>2015</v>
      </c>
      <c r="P19" s="44">
        <v>2016</v>
      </c>
      <c r="Q19" s="44">
        <v>2017</v>
      </c>
      <c r="R19" s="44">
        <v>2018</v>
      </c>
      <c r="S19" s="44" t="s">
        <v>3</v>
      </c>
      <c r="T19" s="44" t="s">
        <v>565</v>
      </c>
    </row>
    <row r="20" spans="1:20" x14ac:dyDescent="0.35">
      <c r="A20" s="263" t="s">
        <v>566</v>
      </c>
      <c r="B20" s="25">
        <v>7356.0069999999996</v>
      </c>
      <c r="C20" s="25">
        <v>52182.465000000004</v>
      </c>
      <c r="D20" s="25">
        <v>79988.888000000006</v>
      </c>
      <c r="E20" s="25">
        <v>164725.51699999999</v>
      </c>
      <c r="F20" s="25">
        <v>147841.46000000002</v>
      </c>
      <c r="G20" s="25">
        <v>164036.337</v>
      </c>
      <c r="H20" s="25">
        <v>190946.476</v>
      </c>
      <c r="I20" s="25">
        <v>250458.88199999998</v>
      </c>
      <c r="J20" s="25">
        <v>265316.77100000001</v>
      </c>
      <c r="K20" s="25">
        <v>306407.53499999997</v>
      </c>
      <c r="L20" s="25">
        <v>364649.40100000001</v>
      </c>
      <c r="M20" s="25">
        <v>428703.5895</v>
      </c>
      <c r="N20" s="25">
        <v>449871.50650000002</v>
      </c>
      <c r="O20" s="25">
        <v>472501.33299999998</v>
      </c>
      <c r="P20" s="25">
        <v>467076.4314</v>
      </c>
      <c r="Q20" s="25">
        <v>461620.54300000001</v>
      </c>
      <c r="R20" s="25">
        <v>339134.23</v>
      </c>
      <c r="S20" s="408">
        <v>4612817.3723999998</v>
      </c>
      <c r="T20" s="410">
        <v>76.968053819603369</v>
      </c>
    </row>
    <row r="21" spans="1:20" x14ac:dyDescent="0.35">
      <c r="A21" s="116" t="s">
        <v>567</v>
      </c>
      <c r="B21" s="25">
        <v>0</v>
      </c>
      <c r="C21" s="25">
        <v>1028.348</v>
      </c>
      <c r="D21" s="25">
        <v>6434.6319999999996</v>
      </c>
      <c r="E21" s="25">
        <v>24927.797000000002</v>
      </c>
      <c r="F21" s="25">
        <v>24226.838499999998</v>
      </c>
      <c r="G21" s="25">
        <v>21994.639500000001</v>
      </c>
      <c r="H21" s="25">
        <v>35592.938999999998</v>
      </c>
      <c r="I21" s="25">
        <v>11935.693000000001</v>
      </c>
      <c r="J21" s="25">
        <v>10706.422</v>
      </c>
      <c r="K21" s="25">
        <v>55154.59</v>
      </c>
      <c r="L21" s="25">
        <v>16326.260999999999</v>
      </c>
      <c r="M21" s="25">
        <v>38141.654999999999</v>
      </c>
      <c r="N21" s="25">
        <v>22661.488999999998</v>
      </c>
      <c r="O21" s="25">
        <v>34682.133000000002</v>
      </c>
      <c r="P21" s="25">
        <v>34497.353999999999</v>
      </c>
      <c r="Q21" s="25">
        <v>11066.003000000001</v>
      </c>
      <c r="R21" s="25">
        <v>13102.788999999999</v>
      </c>
      <c r="S21" s="408">
        <v>362479.58299999998</v>
      </c>
      <c r="T21" s="410">
        <v>6.0482229840232442</v>
      </c>
    </row>
    <row r="22" spans="1:20" x14ac:dyDescent="0.35">
      <c r="A22" s="116" t="s">
        <v>568</v>
      </c>
      <c r="B22" s="25">
        <v>80</v>
      </c>
      <c r="C22" s="25">
        <v>1452.319</v>
      </c>
      <c r="D22" s="25">
        <v>1771.7819999999999</v>
      </c>
      <c r="E22" s="25">
        <v>9706.2819999999992</v>
      </c>
      <c r="F22" s="25">
        <v>6391.3450000000003</v>
      </c>
      <c r="G22" s="25">
        <v>16013.974</v>
      </c>
      <c r="H22" s="25">
        <v>16892.233</v>
      </c>
      <c r="I22" s="25">
        <v>13507.617</v>
      </c>
      <c r="J22" s="25">
        <v>24253.885000000002</v>
      </c>
      <c r="K22" s="25">
        <v>39949.841999999997</v>
      </c>
      <c r="L22" s="25">
        <v>41779.695</v>
      </c>
      <c r="M22" s="25">
        <v>39840.998999999996</v>
      </c>
      <c r="N22" s="25">
        <v>45193.103999999999</v>
      </c>
      <c r="O22" s="25">
        <v>35991.735000000001</v>
      </c>
      <c r="P22" s="25">
        <v>40058.258000000002</v>
      </c>
      <c r="Q22" s="25">
        <v>34574.866999999998</v>
      </c>
      <c r="R22" s="25">
        <v>24926.517</v>
      </c>
      <c r="S22" s="408">
        <v>392384.45400000003</v>
      </c>
      <c r="T22" s="410">
        <v>6.54720647605747</v>
      </c>
    </row>
    <row r="23" spans="1:20" x14ac:dyDescent="0.35">
      <c r="A23" s="116" t="s">
        <v>569</v>
      </c>
      <c r="B23" s="25">
        <v>8550.3829999999998</v>
      </c>
      <c r="C23" s="25">
        <v>10362.527</v>
      </c>
      <c r="D23" s="25">
        <v>16144.5872</v>
      </c>
      <c r="E23" s="25">
        <v>31656.105</v>
      </c>
      <c r="F23" s="25">
        <v>27215.944</v>
      </c>
      <c r="G23" s="25">
        <v>22359.499</v>
      </c>
      <c r="H23" s="25">
        <v>15404.216999999999</v>
      </c>
      <c r="I23" s="25">
        <v>17139.100999999999</v>
      </c>
      <c r="J23" s="25">
        <v>10110.369000000001</v>
      </c>
      <c r="K23" s="25">
        <v>24880.138500000001</v>
      </c>
      <c r="L23" s="25">
        <v>21128.3217</v>
      </c>
      <c r="M23" s="25">
        <v>22511.568710000007</v>
      </c>
      <c r="N23" s="25">
        <v>22482.505530000002</v>
      </c>
      <c r="O23" s="25">
        <v>20964.440940000004</v>
      </c>
      <c r="P23" s="25">
        <v>21676.821</v>
      </c>
      <c r="Q23" s="25">
        <v>13569.121000000001</v>
      </c>
      <c r="R23" s="25">
        <v>18398.317999999999</v>
      </c>
      <c r="S23" s="408">
        <v>324553.96758000006</v>
      </c>
      <c r="T23" s="410">
        <v>5.4154078142196802</v>
      </c>
    </row>
    <row r="24" spans="1:20" x14ac:dyDescent="0.35">
      <c r="A24" s="116" t="s">
        <v>570</v>
      </c>
      <c r="B24" s="25">
        <v>0</v>
      </c>
      <c r="C24" s="25">
        <v>3978.0259999999998</v>
      </c>
      <c r="D24" s="25">
        <v>7316.7629999999999</v>
      </c>
      <c r="E24" s="25">
        <v>39894.285000000003</v>
      </c>
      <c r="F24" s="25">
        <v>28400.231</v>
      </c>
      <c r="G24" s="25">
        <v>32104.267999999996</v>
      </c>
      <c r="H24" s="25">
        <v>22528.981000000003</v>
      </c>
      <c r="I24" s="25">
        <v>14443.635</v>
      </c>
      <c r="J24" s="25">
        <v>14302.929</v>
      </c>
      <c r="K24" s="25">
        <v>5209.1440000000002</v>
      </c>
      <c r="L24" s="25">
        <v>6836.7550000000001</v>
      </c>
      <c r="M24" s="25">
        <v>9569.7089999999989</v>
      </c>
      <c r="N24" s="25">
        <v>13373.24</v>
      </c>
      <c r="O24" s="25">
        <v>20376.487999999998</v>
      </c>
      <c r="P24" s="25">
        <v>26041.985499999999</v>
      </c>
      <c r="Q24" s="25">
        <v>35533.68</v>
      </c>
      <c r="R24" s="25">
        <v>21012.89</v>
      </c>
      <c r="S24" s="408">
        <v>300923.00950000004</v>
      </c>
      <c r="T24" s="410">
        <v>5.0211089060962237</v>
      </c>
    </row>
    <row r="25" spans="1:20" ht="14.6" thickBot="1" x14ac:dyDescent="0.4">
      <c r="A25" s="125" t="s">
        <v>3</v>
      </c>
      <c r="B25" s="85">
        <v>16000</v>
      </c>
      <c r="C25" s="85">
        <v>69000</v>
      </c>
      <c r="D25" s="85">
        <v>112000</v>
      </c>
      <c r="E25" s="85">
        <v>271000</v>
      </c>
      <c r="F25" s="85">
        <v>234000</v>
      </c>
      <c r="G25" s="85">
        <v>257000</v>
      </c>
      <c r="H25" s="85">
        <v>281000</v>
      </c>
      <c r="I25" s="85">
        <v>307000</v>
      </c>
      <c r="J25" s="85">
        <v>325000</v>
      </c>
      <c r="K25" s="85">
        <v>432000</v>
      </c>
      <c r="L25" s="85">
        <v>451000</v>
      </c>
      <c r="M25" s="85">
        <v>539000</v>
      </c>
      <c r="N25" s="85">
        <v>554000</v>
      </c>
      <c r="O25" s="85">
        <v>585000</v>
      </c>
      <c r="P25" s="85">
        <v>589000</v>
      </c>
      <c r="Q25" s="85">
        <v>556000</v>
      </c>
      <c r="R25" s="85">
        <v>417000</v>
      </c>
      <c r="S25" s="409">
        <v>5993158.3864800008</v>
      </c>
      <c r="T25" s="328">
        <v>100</v>
      </c>
    </row>
    <row r="26" spans="1:20" x14ac:dyDescent="0.35">
      <c r="A26" s="434" t="s">
        <v>563</v>
      </c>
      <c r="B26" s="434"/>
      <c r="C26" s="434"/>
    </row>
  </sheetData>
  <mergeCells count="2">
    <mergeCell ref="A11:C11"/>
    <mergeCell ref="A26:C26"/>
  </mergeCells>
  <hyperlinks>
    <hyperlink ref="B14" location="Innehåll!A1" display="Till innehållsförteckning" xr:uid="{71622155-7B10-4ACB-ADF9-A8498177D515}"/>
  </hyperlinks>
  <pageMargins left="0.7" right="0.7" top="0.75" bottom="0.75" header="0.3" footer="0.3"/>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A88BE0-C213-4FCE-9F03-B97FFE3DAEE0}">
  <dimension ref="A1:T26"/>
  <sheetViews>
    <sheetView zoomScale="90" zoomScaleNormal="90" workbookViewId="0">
      <selection activeCell="B31" sqref="B31"/>
    </sheetView>
  </sheetViews>
  <sheetFormatPr defaultRowHeight="14.15" x14ac:dyDescent="0.35"/>
  <cols>
    <col min="19" max="19" width="11.42578125" customWidth="1"/>
  </cols>
  <sheetData>
    <row r="1" spans="1:20" x14ac:dyDescent="0.35">
      <c r="A1" s="269" t="s">
        <v>737</v>
      </c>
    </row>
    <row r="2" spans="1:20" s="210" customFormat="1" x14ac:dyDescent="0.35">
      <c r="A2" s="243" t="s">
        <v>738</v>
      </c>
    </row>
    <row r="3" spans="1:20" s="210" customFormat="1" ht="14.6" thickBot="1" x14ac:dyDescent="0.4">
      <c r="A3" s="243"/>
    </row>
    <row r="4" spans="1:20" ht="14.6" thickBot="1" x14ac:dyDescent="0.4">
      <c r="A4" s="262" t="s">
        <v>571</v>
      </c>
      <c r="B4" s="44">
        <v>2002</v>
      </c>
      <c r="C4" s="44">
        <v>2003</v>
      </c>
      <c r="D4" s="44">
        <v>2004</v>
      </c>
      <c r="E4" s="44">
        <v>2005</v>
      </c>
      <c r="F4" s="44">
        <v>2006</v>
      </c>
      <c r="G4" s="44">
        <v>2007</v>
      </c>
      <c r="H4" s="44">
        <v>2008</v>
      </c>
      <c r="I4" s="44">
        <v>2009</v>
      </c>
      <c r="J4" s="44">
        <v>2010</v>
      </c>
      <c r="K4" s="44">
        <v>2011</v>
      </c>
      <c r="L4" s="44">
        <v>2012</v>
      </c>
      <c r="M4" s="44">
        <v>2013</v>
      </c>
      <c r="N4" s="44">
        <v>2014</v>
      </c>
      <c r="O4" s="45">
        <v>2015</v>
      </c>
      <c r="P4" s="44">
        <v>2016</v>
      </c>
      <c r="Q4" s="44">
        <v>2017</v>
      </c>
      <c r="R4" s="44">
        <v>2018</v>
      </c>
      <c r="S4" s="44" t="s">
        <v>3</v>
      </c>
      <c r="T4" s="44" t="s">
        <v>565</v>
      </c>
    </row>
    <row r="5" spans="1:20" x14ac:dyDescent="0.35">
      <c r="A5" s="263" t="s">
        <v>572</v>
      </c>
      <c r="B5" s="166">
        <v>9595.0787639296177</v>
      </c>
      <c r="C5" s="166">
        <v>55947.664661632494</v>
      </c>
      <c r="D5" s="166">
        <v>88885.847292263599</v>
      </c>
      <c r="E5" s="166">
        <v>231051.75673181171</v>
      </c>
      <c r="F5" s="166">
        <v>195600.20887411159</v>
      </c>
      <c r="G5" s="166">
        <v>212259.19784310349</v>
      </c>
      <c r="H5" s="166">
        <v>237198.16365789555</v>
      </c>
      <c r="I5" s="166">
        <v>268621.53846893139</v>
      </c>
      <c r="J5" s="166">
        <v>281125.72374612797</v>
      </c>
      <c r="K5" s="166">
        <v>347028.21609607287</v>
      </c>
      <c r="L5" s="166">
        <v>373679.27880967542</v>
      </c>
      <c r="M5" s="166">
        <v>470920.81662803283</v>
      </c>
      <c r="N5" s="166">
        <v>474485.97810456477</v>
      </c>
      <c r="O5" s="166">
        <v>512775.50840912707</v>
      </c>
      <c r="P5" s="166">
        <v>497156.38721663557</v>
      </c>
      <c r="Q5" s="166">
        <v>475774.42686659831</v>
      </c>
      <c r="R5" s="166">
        <v>343499.57699999999</v>
      </c>
      <c r="S5" s="327">
        <v>5075605.3691705139</v>
      </c>
      <c r="T5" s="167">
        <v>79.517235084136601</v>
      </c>
    </row>
    <row r="6" spans="1:20" x14ac:dyDescent="0.35">
      <c r="A6" s="116" t="s">
        <v>573</v>
      </c>
      <c r="B6" s="166">
        <v>2888.2719809384162</v>
      </c>
      <c r="C6" s="166">
        <v>8235.2304724919086</v>
      </c>
      <c r="D6" s="166">
        <v>12100.697828080229</v>
      </c>
      <c r="E6" s="166">
        <v>28966.429476462199</v>
      </c>
      <c r="F6" s="166">
        <v>16757.143236929136</v>
      </c>
      <c r="G6" s="166">
        <v>25542.582576847613</v>
      </c>
      <c r="H6" s="166">
        <v>25593.658069924484</v>
      </c>
      <c r="I6" s="166">
        <v>27344.387208169253</v>
      </c>
      <c r="J6" s="166">
        <v>25123.371598233702</v>
      </c>
      <c r="K6" s="166">
        <v>35442.563936679187</v>
      </c>
      <c r="L6" s="166">
        <v>36934.137297262896</v>
      </c>
      <c r="M6" s="166">
        <v>33258.91338088263</v>
      </c>
      <c r="N6" s="166">
        <v>32989.684466490158</v>
      </c>
      <c r="O6" s="166">
        <v>32575.074946226257</v>
      </c>
      <c r="P6" s="166">
        <v>35536.019430521759</v>
      </c>
      <c r="Q6" s="166">
        <v>30678.248963397593</v>
      </c>
      <c r="R6" s="166">
        <v>28723.93</v>
      </c>
      <c r="S6" s="327">
        <v>438690.3448695374</v>
      </c>
      <c r="T6" s="167">
        <v>6.8727650683829316</v>
      </c>
    </row>
    <row r="7" spans="1:20" x14ac:dyDescent="0.35">
      <c r="A7" s="116" t="s">
        <v>574</v>
      </c>
      <c r="B7" s="166">
        <v>0.3666812316715542</v>
      </c>
      <c r="C7" s="166">
        <v>5524.6208874505564</v>
      </c>
      <c r="D7" s="166">
        <v>8071.1289085959897</v>
      </c>
      <c r="E7" s="166">
        <v>21872.743527817405</v>
      </c>
      <c r="F7" s="166">
        <v>27094.841776088939</v>
      </c>
      <c r="G7" s="166">
        <v>22165.869574197102</v>
      </c>
      <c r="H7" s="166">
        <v>19219.496112571102</v>
      </c>
      <c r="I7" s="166">
        <v>14822.398549022224</v>
      </c>
      <c r="J7" s="166">
        <v>15045.742422724576</v>
      </c>
      <c r="K7" s="166">
        <v>33686.121128985644</v>
      </c>
      <c r="L7" s="166">
        <v>25984.670903882874</v>
      </c>
      <c r="M7" s="166">
        <v>37667.355566452265</v>
      </c>
      <c r="N7" s="166">
        <v>44252.891516794793</v>
      </c>
      <c r="O7" s="166">
        <v>48090.080633157799</v>
      </c>
      <c r="P7" s="166">
        <v>61355.868268495396</v>
      </c>
      <c r="Q7" s="166">
        <v>46192.205077768464</v>
      </c>
      <c r="R7" s="166">
        <v>27789.57</v>
      </c>
      <c r="S7" s="411">
        <v>458835.97153523681</v>
      </c>
      <c r="T7" s="167">
        <v>7.1883775746711152</v>
      </c>
    </row>
    <row r="8" spans="1:20" x14ac:dyDescent="0.35">
      <c r="A8" s="116" t="s">
        <v>575</v>
      </c>
      <c r="B8" s="166">
        <v>6340.4096510263917</v>
      </c>
      <c r="C8" s="166">
        <v>7945.9597871269307</v>
      </c>
      <c r="D8" s="166">
        <v>15821.567454154729</v>
      </c>
      <c r="E8" s="166">
        <v>27779.52230813124</v>
      </c>
      <c r="F8" s="166">
        <v>23973.03361621279</v>
      </c>
      <c r="G8" s="166">
        <v>22268.953103163403</v>
      </c>
      <c r="H8" s="166">
        <v>23174.441095106613</v>
      </c>
      <c r="I8" s="166">
        <v>22624.787364346259</v>
      </c>
      <c r="J8" s="166">
        <v>23137.189005470242</v>
      </c>
      <c r="K8" s="166">
        <v>27947.854947179138</v>
      </c>
      <c r="L8" s="166">
        <v>16273.071519669</v>
      </c>
      <c r="M8" s="166">
        <v>15499.241635241671</v>
      </c>
      <c r="N8" s="166">
        <v>18204.147294178441</v>
      </c>
      <c r="O8" s="166">
        <v>9779.895517140576</v>
      </c>
      <c r="P8" s="166">
        <v>11283.235758935625</v>
      </c>
      <c r="Q8" s="166">
        <v>6822.4006556766308</v>
      </c>
      <c r="R8" s="166">
        <v>9439.0910000000003</v>
      </c>
      <c r="S8" s="411">
        <v>288314.80171275965</v>
      </c>
      <c r="T8" s="167">
        <v>4.5168988127570762</v>
      </c>
    </row>
    <row r="9" spans="1:20" x14ac:dyDescent="0.35">
      <c r="A9" s="116" t="s">
        <v>576</v>
      </c>
      <c r="B9" s="166">
        <v>5.4171554252199404E-2</v>
      </c>
      <c r="C9" s="166">
        <v>3830.9188478964397</v>
      </c>
      <c r="D9" s="166">
        <v>6453.2964197707734</v>
      </c>
      <c r="E9" s="166">
        <v>7614.9951825962917</v>
      </c>
      <c r="F9" s="166">
        <v>7036.0306607557504</v>
      </c>
      <c r="G9" s="166">
        <v>7727.4698330522187</v>
      </c>
      <c r="H9" s="166">
        <v>2189.9618535644186</v>
      </c>
      <c r="I9" s="166">
        <v>3562.2950543949801</v>
      </c>
      <c r="J9" s="166">
        <v>6943.177466552429</v>
      </c>
      <c r="K9" s="166">
        <v>11014.693962688245</v>
      </c>
      <c r="L9" s="166">
        <v>18219.199289624441</v>
      </c>
      <c r="M9" s="166">
        <v>6021.3540138826966</v>
      </c>
      <c r="N9" s="166">
        <v>9978.2300921879505</v>
      </c>
      <c r="O9" s="166">
        <v>9369.5061471198314</v>
      </c>
      <c r="P9" s="166">
        <v>6313.4632759220049</v>
      </c>
      <c r="Q9" s="166">
        <v>7761.3294005153502</v>
      </c>
      <c r="R9" s="166">
        <v>7122.576</v>
      </c>
      <c r="S9" s="327">
        <v>121158.55167207807</v>
      </c>
      <c r="T9" s="167">
        <v>1.8981367413394119</v>
      </c>
    </row>
    <row r="10" spans="1:20" ht="14.6" thickBot="1" x14ac:dyDescent="0.4">
      <c r="A10" s="125" t="s">
        <v>3</v>
      </c>
      <c r="B10" s="63">
        <v>19244.613181818178</v>
      </c>
      <c r="C10" s="63">
        <v>81484.394656598321</v>
      </c>
      <c r="D10" s="63">
        <v>131332.53790286533</v>
      </c>
      <c r="E10" s="63">
        <v>317285.44722681888</v>
      </c>
      <c r="F10" s="63">
        <v>270461.2581640982</v>
      </c>
      <c r="G10" s="63">
        <v>289964.07293036382</v>
      </c>
      <c r="H10" s="63">
        <v>307375.72078906221</v>
      </c>
      <c r="I10" s="63">
        <v>336975.40664486418</v>
      </c>
      <c r="J10" s="63">
        <v>351375.20423910889</v>
      </c>
      <c r="K10" s="63">
        <v>455119.4500716051</v>
      </c>
      <c r="L10" s="63">
        <v>471090.35782011459</v>
      </c>
      <c r="M10" s="63">
        <v>563367.68122449215</v>
      </c>
      <c r="N10" s="63">
        <v>579910.93147421617</v>
      </c>
      <c r="O10" s="63">
        <v>612590.0656527715</v>
      </c>
      <c r="P10" s="63">
        <v>611644.9739505105</v>
      </c>
      <c r="Q10" s="63">
        <v>567228.61096395622</v>
      </c>
      <c r="R10" s="63">
        <v>416574.74400000001</v>
      </c>
      <c r="S10" s="326">
        <v>6383025.4708932647</v>
      </c>
      <c r="T10" s="412">
        <v>99.993413281287147</v>
      </c>
    </row>
    <row r="11" spans="1:20" x14ac:dyDescent="0.35">
      <c r="A11" s="434" t="s">
        <v>563</v>
      </c>
      <c r="B11" s="434"/>
      <c r="C11" s="434"/>
    </row>
    <row r="14" spans="1:20" x14ac:dyDescent="0.35">
      <c r="B14" s="274" t="s">
        <v>702</v>
      </c>
    </row>
    <row r="16" spans="1:20" x14ac:dyDescent="0.35">
      <c r="A16" s="269" t="s">
        <v>1068</v>
      </c>
    </row>
    <row r="17" spans="1:20" x14ac:dyDescent="0.35">
      <c r="A17" s="243" t="s">
        <v>1069</v>
      </c>
    </row>
    <row r="18" spans="1:20" ht="14.6" thickBot="1" x14ac:dyDescent="0.4"/>
    <row r="19" spans="1:20" ht="14.6" thickBot="1" x14ac:dyDescent="0.4">
      <c r="A19" s="262" t="s">
        <v>571</v>
      </c>
      <c r="B19" s="44">
        <v>2002</v>
      </c>
      <c r="C19" s="44">
        <v>2003</v>
      </c>
      <c r="D19" s="44">
        <v>2004</v>
      </c>
      <c r="E19" s="44">
        <v>2005</v>
      </c>
      <c r="F19" s="44">
        <v>2006</v>
      </c>
      <c r="G19" s="44">
        <v>2007</v>
      </c>
      <c r="H19" s="44">
        <v>2008</v>
      </c>
      <c r="I19" s="44">
        <v>2009</v>
      </c>
      <c r="J19" s="44">
        <v>2010</v>
      </c>
      <c r="K19" s="44">
        <v>2011</v>
      </c>
      <c r="L19" s="44">
        <v>2012</v>
      </c>
      <c r="M19" s="44">
        <v>2013</v>
      </c>
      <c r="N19" s="44">
        <v>2014</v>
      </c>
      <c r="O19" s="45">
        <v>2015</v>
      </c>
      <c r="P19" s="44">
        <v>2016</v>
      </c>
      <c r="Q19" s="44">
        <v>2017</v>
      </c>
      <c r="R19" s="44">
        <v>2018</v>
      </c>
      <c r="S19" s="44" t="s">
        <v>3</v>
      </c>
      <c r="T19" s="44" t="s">
        <v>565</v>
      </c>
    </row>
    <row r="20" spans="1:20" x14ac:dyDescent="0.35">
      <c r="A20" s="263" t="s">
        <v>572</v>
      </c>
      <c r="B20" s="25">
        <v>7970.5769999999993</v>
      </c>
      <c r="C20" s="25">
        <v>47378.335999999996</v>
      </c>
      <c r="D20" s="25">
        <v>75569.209999999992</v>
      </c>
      <c r="E20" s="25">
        <v>197280.489</v>
      </c>
      <c r="F20" s="25">
        <v>169285.90550000002</v>
      </c>
      <c r="G20" s="25">
        <v>187769.24349999998</v>
      </c>
      <c r="H20" s="25">
        <v>217125.883</v>
      </c>
      <c r="I20" s="25">
        <v>245113.06400000001</v>
      </c>
      <c r="J20" s="25">
        <v>259775.91999999998</v>
      </c>
      <c r="K20" s="25">
        <v>329095.60699999996</v>
      </c>
      <c r="L20" s="25">
        <v>357521.40500000003</v>
      </c>
      <c r="M20" s="25">
        <v>450357.46549999999</v>
      </c>
      <c r="N20" s="25">
        <v>452943.39</v>
      </c>
      <c r="O20" s="25">
        <v>489275.89999999997</v>
      </c>
      <c r="P20" s="25">
        <v>479035.30939999997</v>
      </c>
      <c r="Q20" s="25">
        <v>466661.69500000001</v>
      </c>
      <c r="R20" s="25">
        <v>343499.57699999999</v>
      </c>
      <c r="S20" s="413">
        <v>4775658.9768999992</v>
      </c>
      <c r="T20" s="410">
        <v>79.685178814453423</v>
      </c>
    </row>
    <row r="21" spans="1:20" x14ac:dyDescent="0.35">
      <c r="A21" s="116" t="s">
        <v>573</v>
      </c>
      <c r="B21" s="25">
        <v>2399.2710000000002</v>
      </c>
      <c r="C21" s="25">
        <v>6973.866</v>
      </c>
      <c r="D21" s="25">
        <v>10287.804</v>
      </c>
      <c r="E21" s="25">
        <v>24732.603000000003</v>
      </c>
      <c r="F21" s="25">
        <v>14502.787</v>
      </c>
      <c r="G21" s="25">
        <v>22595.541000000001</v>
      </c>
      <c r="H21" s="25">
        <v>23427.861000000001</v>
      </c>
      <c r="I21" s="25">
        <v>24951.337</v>
      </c>
      <c r="J21" s="25">
        <v>23215.402999999998</v>
      </c>
      <c r="K21" s="25">
        <v>33611.077000000005</v>
      </c>
      <c r="L21" s="25">
        <v>35337.107000000004</v>
      </c>
      <c r="M21" s="25">
        <v>31806.620999999999</v>
      </c>
      <c r="N21" s="25">
        <v>31491.888500000001</v>
      </c>
      <c r="O21" s="25">
        <v>31082.216</v>
      </c>
      <c r="P21" s="25">
        <v>34240.751000000004</v>
      </c>
      <c r="Q21" s="25">
        <v>30090.654000000002</v>
      </c>
      <c r="R21" s="25">
        <v>28723.93</v>
      </c>
      <c r="S21" s="413">
        <v>409470.71749999997</v>
      </c>
      <c r="T21" s="410">
        <v>6.8323026206637101</v>
      </c>
    </row>
    <row r="22" spans="1:20" x14ac:dyDescent="0.35">
      <c r="A22" s="116" t="s">
        <v>574</v>
      </c>
      <c r="B22" s="25">
        <v>304.59999999999997</v>
      </c>
      <c r="C22" s="25">
        <v>4678.4319999999998</v>
      </c>
      <c r="D22" s="25">
        <v>6861.9342000000006</v>
      </c>
      <c r="E22" s="25">
        <v>18675.753000000001</v>
      </c>
      <c r="F22" s="25">
        <v>23449.743999999999</v>
      </c>
      <c r="G22" s="25">
        <v>19608.424999999999</v>
      </c>
      <c r="H22" s="25">
        <v>17593.095999999998</v>
      </c>
      <c r="I22" s="25">
        <v>13525.213000000002</v>
      </c>
      <c r="J22" s="25">
        <v>13903.109</v>
      </c>
      <c r="K22" s="25">
        <v>31945.398000000001</v>
      </c>
      <c r="L22" s="25">
        <v>24861.094999999998</v>
      </c>
      <c r="M22" s="25">
        <v>36022.562999999995</v>
      </c>
      <c r="N22" s="25">
        <v>42243.724000000002</v>
      </c>
      <c r="O22" s="25">
        <v>45886.195999999996</v>
      </c>
      <c r="P22" s="25">
        <v>59119.480500000005</v>
      </c>
      <c r="Q22" s="25">
        <v>45307.464</v>
      </c>
      <c r="R22" s="25">
        <v>27789.57</v>
      </c>
      <c r="S22" s="413">
        <v>431775.79670000001</v>
      </c>
      <c r="T22" s="410">
        <v>7.2044783210476382</v>
      </c>
    </row>
    <row r="23" spans="1:20" x14ac:dyDescent="0.35">
      <c r="A23" s="116" t="s">
        <v>575</v>
      </c>
      <c r="B23" s="25">
        <v>5266.942</v>
      </c>
      <c r="C23" s="25">
        <v>6728.902</v>
      </c>
      <c r="D23" s="25">
        <v>13451.223</v>
      </c>
      <c r="E23" s="25">
        <v>23719.178</v>
      </c>
      <c r="F23" s="25">
        <v>20747.916000000001</v>
      </c>
      <c r="G23" s="25">
        <v>19699.615000000002</v>
      </c>
      <c r="H23" s="25">
        <v>21213.363999999998</v>
      </c>
      <c r="I23" s="25">
        <v>20644.774000000001</v>
      </c>
      <c r="J23" s="25">
        <v>21380.058999999997</v>
      </c>
      <c r="K23" s="25">
        <v>26503.655500000001</v>
      </c>
      <c r="L23" s="25">
        <v>15569.4247</v>
      </c>
      <c r="M23" s="25">
        <v>14822.447709999999</v>
      </c>
      <c r="N23" s="25">
        <v>17377.643530000001</v>
      </c>
      <c r="O23" s="25">
        <v>9331.6999400000004</v>
      </c>
      <c r="P23" s="25">
        <v>10871.968000000001</v>
      </c>
      <c r="Q23" s="25">
        <v>6691.7280000000001</v>
      </c>
      <c r="R23" s="25">
        <v>9439.0910000000003</v>
      </c>
      <c r="S23" s="413">
        <v>263459.63138000004</v>
      </c>
      <c r="T23" s="410">
        <v>4.3960064859013261</v>
      </c>
    </row>
    <row r="24" spans="1:20" x14ac:dyDescent="0.35">
      <c r="A24" s="116" t="s">
        <v>576</v>
      </c>
      <c r="B24" s="25">
        <v>45</v>
      </c>
      <c r="C24" s="25">
        <v>3244.1490000000003</v>
      </c>
      <c r="D24" s="25">
        <v>5486.4810000000007</v>
      </c>
      <c r="E24" s="25">
        <v>6501.9629999999997</v>
      </c>
      <c r="F24" s="25">
        <v>6089.4659999999994</v>
      </c>
      <c r="G24" s="25">
        <v>6835.893</v>
      </c>
      <c r="H24" s="25">
        <v>2004.6420000000001</v>
      </c>
      <c r="I24" s="25">
        <v>3250.54</v>
      </c>
      <c r="J24" s="25">
        <v>6415.8850000000002</v>
      </c>
      <c r="K24" s="25">
        <v>10445.512000000001</v>
      </c>
      <c r="L24" s="25">
        <v>17431.401999999998</v>
      </c>
      <c r="M24" s="25">
        <v>5758.424</v>
      </c>
      <c r="N24" s="25">
        <v>9525.1990000000005</v>
      </c>
      <c r="O24" s="25">
        <v>8940.1180000000004</v>
      </c>
      <c r="P24" s="25">
        <v>6083.3409999999994</v>
      </c>
      <c r="Q24" s="25">
        <v>7612.6729999999998</v>
      </c>
      <c r="R24" s="25">
        <v>7122.576</v>
      </c>
      <c r="S24" s="413">
        <v>112793.26400000001</v>
      </c>
      <c r="T24" s="410">
        <v>1.8820337579338964</v>
      </c>
    </row>
    <row r="25" spans="1:20" ht="14.6" thickBot="1" x14ac:dyDescent="0.4">
      <c r="A25" s="125" t="s">
        <v>3</v>
      </c>
      <c r="B25" s="63">
        <v>15986.39</v>
      </c>
      <c r="C25" s="63">
        <v>69003.684999999983</v>
      </c>
      <c r="D25" s="63">
        <v>111656.6522</v>
      </c>
      <c r="E25" s="63">
        <v>270909.98599999998</v>
      </c>
      <c r="F25" s="63">
        <v>234075.81850000002</v>
      </c>
      <c r="G25" s="63">
        <v>256508.7175</v>
      </c>
      <c r="H25" s="63">
        <v>281364.84600000002</v>
      </c>
      <c r="I25" s="63">
        <v>307484.92800000001</v>
      </c>
      <c r="J25" s="63">
        <v>324690.37599999993</v>
      </c>
      <c r="K25" s="63">
        <v>431601.24949999998</v>
      </c>
      <c r="L25" s="63">
        <v>450720.43369999999</v>
      </c>
      <c r="M25" s="63">
        <v>538767.52121000004</v>
      </c>
      <c r="N25" s="63">
        <v>553581.84503000008</v>
      </c>
      <c r="O25" s="63">
        <v>584516.12994000001</v>
      </c>
      <c r="P25" s="63">
        <v>589350.84990000003</v>
      </c>
      <c r="Q25" s="63">
        <v>556364.21399999992</v>
      </c>
      <c r="R25" s="63">
        <v>416574.74400000001</v>
      </c>
      <c r="S25" s="414">
        <v>5993158.3864799999</v>
      </c>
      <c r="T25" s="328">
        <v>100</v>
      </c>
    </row>
    <row r="26" spans="1:20" x14ac:dyDescent="0.35">
      <c r="A26" s="434" t="s">
        <v>563</v>
      </c>
      <c r="B26" s="434"/>
      <c r="C26" s="434"/>
    </row>
  </sheetData>
  <mergeCells count="2">
    <mergeCell ref="A11:C11"/>
    <mergeCell ref="A26:C26"/>
  </mergeCells>
  <hyperlinks>
    <hyperlink ref="B14" location="Innehåll!A1" display="Till innehållsförteckning" xr:uid="{9CC260AB-1DE0-4000-9260-4547222544ED}"/>
  </hyperlinks>
  <pageMargins left="0.7" right="0.7" top="0.75" bottom="0.75" header="0.3" footer="0.3"/>
  <pageSetup paperSize="9" orientation="portrait"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4DC099-E501-4E90-BA96-16599CC53B8D}">
  <dimension ref="A1:J33"/>
  <sheetViews>
    <sheetView workbookViewId="0"/>
  </sheetViews>
  <sheetFormatPr defaultRowHeight="14.15" x14ac:dyDescent="0.35"/>
  <sheetData>
    <row r="1" spans="1:6" x14ac:dyDescent="0.35">
      <c r="A1" t="s">
        <v>736</v>
      </c>
    </row>
    <row r="2" spans="1:6" s="210" customFormat="1" x14ac:dyDescent="0.35">
      <c r="A2" s="243" t="s">
        <v>1034</v>
      </c>
    </row>
    <row r="3" spans="1:6" s="210" customFormat="1" ht="14.6" thickBot="1" x14ac:dyDescent="0.4">
      <c r="A3" s="243"/>
    </row>
    <row r="4" spans="1:6" ht="21" thickBot="1" x14ac:dyDescent="0.4">
      <c r="A4" s="347" t="s">
        <v>100</v>
      </c>
      <c r="B4" s="348" t="s">
        <v>782</v>
      </c>
      <c r="C4" s="348" t="s">
        <v>565</v>
      </c>
    </row>
    <row r="5" spans="1:6" x14ac:dyDescent="0.35">
      <c r="A5" s="346" t="s">
        <v>57</v>
      </c>
      <c r="B5" s="265">
        <v>418689.76900000015</v>
      </c>
      <c r="C5" s="351">
        <v>7.9856188267096035</v>
      </c>
    </row>
    <row r="6" spans="1:6" x14ac:dyDescent="0.35">
      <c r="A6" s="152" t="s">
        <v>162</v>
      </c>
      <c r="B6" s="265">
        <v>325161.99800000072</v>
      </c>
      <c r="C6" s="351">
        <v>6.2017750736090127</v>
      </c>
      <c r="F6" s="274" t="s">
        <v>702</v>
      </c>
    </row>
    <row r="7" spans="1:6" x14ac:dyDescent="0.35">
      <c r="A7" s="152" t="s">
        <v>223</v>
      </c>
      <c r="B7" s="265">
        <v>198920.076</v>
      </c>
      <c r="C7" s="351">
        <v>3.7939783140870222</v>
      </c>
    </row>
    <row r="8" spans="1:6" x14ac:dyDescent="0.35">
      <c r="A8" s="152" t="s">
        <v>224</v>
      </c>
      <c r="B8" s="265">
        <v>405804.96600000066</v>
      </c>
      <c r="C8" s="351">
        <v>7.7398685527991855</v>
      </c>
    </row>
    <row r="9" spans="1:6" x14ac:dyDescent="0.35">
      <c r="A9" s="152" t="s">
        <v>225</v>
      </c>
      <c r="B9" s="265">
        <v>278235.63299999968</v>
      </c>
      <c r="C9" s="351">
        <v>5.306754245399917</v>
      </c>
    </row>
    <row r="10" spans="1:6" x14ac:dyDescent="0.35">
      <c r="A10" s="152" t="s">
        <v>226</v>
      </c>
      <c r="B10" s="265">
        <v>121594.97300000013</v>
      </c>
      <c r="C10" s="351">
        <v>2.319166068808447</v>
      </c>
    </row>
    <row r="11" spans="1:6" x14ac:dyDescent="0.35">
      <c r="A11" s="152" t="s">
        <v>227</v>
      </c>
      <c r="B11" s="265">
        <v>259892.804</v>
      </c>
      <c r="C11" s="351">
        <v>4.9569037082173084</v>
      </c>
    </row>
    <row r="12" spans="1:6" x14ac:dyDescent="0.35">
      <c r="A12" s="152" t="s">
        <v>228</v>
      </c>
      <c r="B12" s="265">
        <v>389216.33699999994</v>
      </c>
      <c r="C12" s="351">
        <v>7.423475657964187</v>
      </c>
    </row>
    <row r="13" spans="1:6" x14ac:dyDescent="0.35">
      <c r="A13" s="152" t="s">
        <v>229</v>
      </c>
      <c r="B13" s="265">
        <v>84262.29800000001</v>
      </c>
      <c r="C13" s="351">
        <v>1.6071245182267992</v>
      </c>
    </row>
    <row r="14" spans="1:6" x14ac:dyDescent="0.35">
      <c r="A14" s="152" t="s">
        <v>153</v>
      </c>
      <c r="B14" s="265">
        <v>555091.00490000052</v>
      </c>
      <c r="C14" s="351">
        <v>10.587182939420227</v>
      </c>
    </row>
    <row r="15" spans="1:6" x14ac:dyDescent="0.35">
      <c r="A15" s="152" t="s">
        <v>230</v>
      </c>
      <c r="B15" s="265">
        <v>209017.72799999974</v>
      </c>
      <c r="C15" s="351">
        <v>3.9865695973881428</v>
      </c>
    </row>
    <row r="16" spans="1:6" x14ac:dyDescent="0.35">
      <c r="A16" s="152" t="s">
        <v>231</v>
      </c>
      <c r="B16" s="265">
        <v>929991.17699999874</v>
      </c>
      <c r="C16" s="351">
        <v>17.737608132777208</v>
      </c>
    </row>
    <row r="17" spans="1:10" x14ac:dyDescent="0.35">
      <c r="A17" s="152" t="s">
        <v>232</v>
      </c>
      <c r="B17" s="265">
        <v>153678.43299999996</v>
      </c>
      <c r="C17" s="351">
        <v>2.9310899828173969</v>
      </c>
    </row>
    <row r="18" spans="1:10" x14ac:dyDescent="0.35">
      <c r="A18" s="152" t="s">
        <v>211</v>
      </c>
      <c r="B18" s="265">
        <v>153803.28699999995</v>
      </c>
      <c r="C18" s="351">
        <v>2.9334713079101289</v>
      </c>
    </row>
    <row r="19" spans="1:10" x14ac:dyDescent="0.35">
      <c r="A19" s="152" t="s">
        <v>233</v>
      </c>
      <c r="B19" s="265">
        <v>182303.46299999996</v>
      </c>
      <c r="C19" s="351">
        <v>3.4770516838379133</v>
      </c>
    </row>
    <row r="20" spans="1:10" x14ac:dyDescent="0.35">
      <c r="A20" s="152" t="s">
        <v>234</v>
      </c>
      <c r="B20" s="265">
        <v>148096.34500000006</v>
      </c>
      <c r="C20" s="351">
        <v>2.8246235001717483</v>
      </c>
    </row>
    <row r="21" spans="1:10" x14ac:dyDescent="0.35">
      <c r="A21" s="152" t="s">
        <v>235</v>
      </c>
      <c r="B21" s="265">
        <v>124082.41899999983</v>
      </c>
      <c r="C21" s="351">
        <v>2.3666088225577537</v>
      </c>
    </row>
    <row r="22" spans="1:10" x14ac:dyDescent="0.35">
      <c r="A22" s="152" t="s">
        <v>236</v>
      </c>
      <c r="B22" s="265">
        <v>123346.98099999991</v>
      </c>
      <c r="C22" s="351">
        <v>2.3525819034077968</v>
      </c>
    </row>
    <row r="23" spans="1:10" x14ac:dyDescent="0.35">
      <c r="A23" s="152" t="s">
        <v>237</v>
      </c>
      <c r="B23" s="265">
        <v>97096.409999999974</v>
      </c>
      <c r="C23" s="351">
        <v>1.8519079688854643</v>
      </c>
      <c r="J23" s="174"/>
    </row>
    <row r="24" spans="1:10" x14ac:dyDescent="0.35">
      <c r="A24" s="152" t="s">
        <v>238</v>
      </c>
      <c r="B24" s="265">
        <v>46887.248999999982</v>
      </c>
      <c r="C24" s="351">
        <v>0.8942747735185782</v>
      </c>
    </row>
    <row r="25" spans="1:10" x14ac:dyDescent="0.35">
      <c r="A25" s="349" t="s">
        <v>239</v>
      </c>
      <c r="B25" s="265">
        <v>37873.908000000003</v>
      </c>
      <c r="C25" s="351">
        <v>0.72236442148618019</v>
      </c>
    </row>
    <row r="26" spans="1:10" ht="14.6" thickBot="1" x14ac:dyDescent="0.4">
      <c r="A26" s="350" t="s">
        <v>3</v>
      </c>
      <c r="B26" s="352">
        <v>5243047.2588999989</v>
      </c>
      <c r="C26" s="353">
        <v>100</v>
      </c>
    </row>
    <row r="27" spans="1:10" x14ac:dyDescent="0.35">
      <c r="A27" s="279" t="s">
        <v>577</v>
      </c>
    </row>
    <row r="28" spans="1:10" x14ac:dyDescent="0.35">
      <c r="A28" s="279" t="s">
        <v>578</v>
      </c>
    </row>
    <row r="32" spans="1:10" x14ac:dyDescent="0.35">
      <c r="A32" s="210"/>
    </row>
    <row r="33" spans="1:1" x14ac:dyDescent="0.35">
      <c r="A33" s="243"/>
    </row>
  </sheetData>
  <hyperlinks>
    <hyperlink ref="F6" location="Innehåll!A1" display="Till innehållsförteckning" xr:uid="{5AE4334B-E8D7-4DC1-82B2-6637ED3F32C1}"/>
  </hyperlinks>
  <pageMargins left="0.7" right="0.7" top="0.75" bottom="0.75" header="0.3" footer="0.3"/>
  <pageSetup paperSize="9" orientation="portrait"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0FF740-AC14-454F-B89B-F03C78987169}">
  <dimension ref="A1:L30"/>
  <sheetViews>
    <sheetView workbookViewId="0">
      <selection activeCell="A2" sqref="A2"/>
    </sheetView>
  </sheetViews>
  <sheetFormatPr defaultRowHeight="14.15" x14ac:dyDescent="0.35"/>
  <cols>
    <col min="1" max="1" width="15.140625" customWidth="1"/>
  </cols>
  <sheetData>
    <row r="1" spans="1:12" x14ac:dyDescent="0.35">
      <c r="A1" t="s">
        <v>735</v>
      </c>
    </row>
    <row r="2" spans="1:12" s="210" customFormat="1" x14ac:dyDescent="0.35">
      <c r="A2" s="210" t="s">
        <v>1037</v>
      </c>
    </row>
    <row r="3" spans="1:12" ht="14.6" thickBot="1" x14ac:dyDescent="0.4"/>
    <row r="4" spans="1:12" ht="14.6" thickBot="1" x14ac:dyDescent="0.4">
      <c r="A4" s="68" t="s">
        <v>595</v>
      </c>
      <c r="B4" s="156">
        <v>2009</v>
      </c>
      <c r="C4" s="156">
        <v>2010</v>
      </c>
      <c r="D4" s="156">
        <v>2011</v>
      </c>
      <c r="E4" s="156">
        <v>2012</v>
      </c>
      <c r="F4" s="156">
        <v>2013</v>
      </c>
      <c r="G4" s="156">
        <v>2014</v>
      </c>
      <c r="H4" s="156">
        <v>2015</v>
      </c>
      <c r="I4" s="156">
        <v>2016</v>
      </c>
      <c r="J4" s="156">
        <v>2017</v>
      </c>
      <c r="K4" s="156">
        <v>2018</v>
      </c>
      <c r="L4" s="156" t="s">
        <v>593</v>
      </c>
    </row>
    <row r="5" spans="1:12" x14ac:dyDescent="0.35">
      <c r="A5" s="83" t="s">
        <v>57</v>
      </c>
      <c r="B5" s="170">
        <v>767</v>
      </c>
      <c r="C5" s="170">
        <v>898</v>
      </c>
      <c r="D5" s="170">
        <v>943</v>
      </c>
      <c r="E5" s="170">
        <v>949</v>
      </c>
      <c r="F5" s="170">
        <v>825</v>
      </c>
      <c r="G5" s="157">
        <v>1222</v>
      </c>
      <c r="H5" s="157">
        <v>1372</v>
      </c>
      <c r="I5" s="157">
        <v>1625</v>
      </c>
      <c r="J5" s="170">
        <v>1451</v>
      </c>
      <c r="K5" s="170">
        <v>1260</v>
      </c>
      <c r="L5" s="178">
        <f>(K5/B5)*100-100</f>
        <v>64.276401564537167</v>
      </c>
    </row>
    <row r="6" spans="1:12" x14ac:dyDescent="0.35">
      <c r="A6" s="83" t="s">
        <v>162</v>
      </c>
      <c r="B6" s="170">
        <v>593</v>
      </c>
      <c r="C6" s="170">
        <v>727</v>
      </c>
      <c r="D6" s="170">
        <v>692</v>
      </c>
      <c r="E6" s="170">
        <v>771</v>
      </c>
      <c r="F6" s="170">
        <v>852</v>
      </c>
      <c r="G6" s="157">
        <v>1162</v>
      </c>
      <c r="H6" s="157">
        <v>1133</v>
      </c>
      <c r="I6" s="157">
        <v>1037</v>
      </c>
      <c r="J6" s="170">
        <v>1336</v>
      </c>
      <c r="K6" s="170">
        <v>1069</v>
      </c>
      <c r="L6" s="178">
        <f t="shared" ref="L6:L26" si="0">(K6/B6)*100-100</f>
        <v>80.269814502529499</v>
      </c>
    </row>
    <row r="7" spans="1:12" x14ac:dyDescent="0.35">
      <c r="A7" s="83" t="s">
        <v>223</v>
      </c>
      <c r="B7" s="170">
        <v>566</v>
      </c>
      <c r="C7" s="170">
        <v>577</v>
      </c>
      <c r="D7" s="170">
        <v>519</v>
      </c>
      <c r="E7" s="170">
        <v>460</v>
      </c>
      <c r="F7" s="170">
        <v>495</v>
      </c>
      <c r="G7" s="170">
        <v>671</v>
      </c>
      <c r="H7" s="170">
        <v>682</v>
      </c>
      <c r="I7" s="170">
        <v>972</v>
      </c>
      <c r="J7" s="170">
        <v>923</v>
      </c>
      <c r="K7" s="170">
        <v>1161</v>
      </c>
      <c r="L7" s="178">
        <f t="shared" si="0"/>
        <v>105.12367491166077</v>
      </c>
    </row>
    <row r="8" spans="1:12" x14ac:dyDescent="0.35">
      <c r="A8" s="83" t="s">
        <v>224</v>
      </c>
      <c r="B8" s="170">
        <v>957</v>
      </c>
      <c r="C8" s="170">
        <v>980</v>
      </c>
      <c r="D8" s="157">
        <v>1125</v>
      </c>
      <c r="E8" s="170">
        <v>869</v>
      </c>
      <c r="F8" s="170">
        <v>862</v>
      </c>
      <c r="G8" s="157">
        <v>1036</v>
      </c>
      <c r="H8" s="157">
        <v>1097</v>
      </c>
      <c r="I8" s="157">
        <v>1112</v>
      </c>
      <c r="J8" s="170">
        <v>985</v>
      </c>
      <c r="K8" s="170">
        <v>1002</v>
      </c>
      <c r="L8" s="178">
        <f t="shared" si="0"/>
        <v>4.7021943573667642</v>
      </c>
    </row>
    <row r="9" spans="1:12" x14ac:dyDescent="0.35">
      <c r="A9" s="83" t="s">
        <v>65</v>
      </c>
      <c r="B9" s="170">
        <v>563</v>
      </c>
      <c r="C9" s="170">
        <v>614</v>
      </c>
      <c r="D9" s="170">
        <v>685</v>
      </c>
      <c r="E9" s="170">
        <v>712</v>
      </c>
      <c r="F9" s="170">
        <v>650</v>
      </c>
      <c r="G9" s="157">
        <v>1054</v>
      </c>
      <c r="H9" s="157">
        <v>1158</v>
      </c>
      <c r="I9" s="170">
        <v>986</v>
      </c>
      <c r="J9" s="170">
        <v>1027</v>
      </c>
      <c r="K9" s="170">
        <v>1082</v>
      </c>
      <c r="L9" s="178">
        <f t="shared" si="0"/>
        <v>92.184724689165193</v>
      </c>
    </row>
    <row r="10" spans="1:12" x14ac:dyDescent="0.35">
      <c r="A10" s="83" t="s">
        <v>62</v>
      </c>
      <c r="B10" s="170">
        <v>732</v>
      </c>
      <c r="C10" s="170">
        <v>634</v>
      </c>
      <c r="D10" s="170">
        <v>573</v>
      </c>
      <c r="E10" s="170">
        <v>727</v>
      </c>
      <c r="F10" s="170">
        <v>706</v>
      </c>
      <c r="G10" s="170">
        <v>626</v>
      </c>
      <c r="H10" s="170">
        <v>886</v>
      </c>
      <c r="I10" s="170">
        <v>838</v>
      </c>
      <c r="J10" s="170">
        <v>708</v>
      </c>
      <c r="K10" s="170">
        <v>975</v>
      </c>
      <c r="L10" s="178">
        <f t="shared" si="0"/>
        <v>33.196721311475414</v>
      </c>
    </row>
    <row r="11" spans="1:12" x14ac:dyDescent="0.35">
      <c r="A11" s="83" t="s">
        <v>264</v>
      </c>
      <c r="B11" s="170">
        <v>714</v>
      </c>
      <c r="C11" s="170">
        <v>774</v>
      </c>
      <c r="D11" s="170">
        <v>771</v>
      </c>
      <c r="E11" s="170">
        <v>722</v>
      </c>
      <c r="F11" s="170">
        <v>617</v>
      </c>
      <c r="G11" s="170">
        <v>866</v>
      </c>
      <c r="H11" s="170">
        <v>970</v>
      </c>
      <c r="I11" s="170">
        <v>850</v>
      </c>
      <c r="J11" s="170">
        <v>753</v>
      </c>
      <c r="K11" s="170">
        <v>759</v>
      </c>
      <c r="L11" s="178">
        <f t="shared" si="0"/>
        <v>6.3025210084033603</v>
      </c>
    </row>
    <row r="12" spans="1:12" x14ac:dyDescent="0.35">
      <c r="A12" s="83" t="s">
        <v>228</v>
      </c>
      <c r="B12" s="170">
        <v>880</v>
      </c>
      <c r="C12" s="170">
        <v>738</v>
      </c>
      <c r="D12" s="170">
        <v>785</v>
      </c>
      <c r="E12" s="170">
        <v>716</v>
      </c>
      <c r="F12" s="170">
        <v>832</v>
      </c>
      <c r="G12" s="170">
        <v>681</v>
      </c>
      <c r="H12" s="170">
        <v>670</v>
      </c>
      <c r="I12" s="170">
        <v>682</v>
      </c>
      <c r="J12" s="170">
        <v>702</v>
      </c>
      <c r="K12" s="170">
        <v>631</v>
      </c>
      <c r="L12" s="178">
        <f t="shared" si="0"/>
        <v>-28.295454545454547</v>
      </c>
    </row>
    <row r="13" spans="1:12" x14ac:dyDescent="0.35">
      <c r="A13" s="83" t="s">
        <v>229</v>
      </c>
      <c r="B13" s="170">
        <v>177</v>
      </c>
      <c r="C13" s="170">
        <v>187</v>
      </c>
      <c r="D13" s="170">
        <v>198</v>
      </c>
      <c r="E13" s="170">
        <v>304</v>
      </c>
      <c r="F13" s="170">
        <v>282</v>
      </c>
      <c r="G13" s="170">
        <v>365</v>
      </c>
      <c r="H13" s="170">
        <v>351</v>
      </c>
      <c r="I13" s="170">
        <v>299</v>
      </c>
      <c r="J13" s="170">
        <v>339</v>
      </c>
      <c r="K13" s="170">
        <v>319</v>
      </c>
      <c r="L13" s="178">
        <f t="shared" si="0"/>
        <v>80.225988700564955</v>
      </c>
    </row>
    <row r="14" spans="1:12" x14ac:dyDescent="0.35">
      <c r="A14" s="83" t="s">
        <v>58</v>
      </c>
      <c r="B14" s="157">
        <v>1578</v>
      </c>
      <c r="C14" s="157">
        <v>1703</v>
      </c>
      <c r="D14" s="157">
        <v>1727</v>
      </c>
      <c r="E14" s="157">
        <v>1732</v>
      </c>
      <c r="F14" s="157">
        <v>1530</v>
      </c>
      <c r="G14" s="157">
        <v>1782</v>
      </c>
      <c r="H14" s="157">
        <v>1754</v>
      </c>
      <c r="I14" s="157">
        <v>1880</v>
      </c>
      <c r="J14" s="170">
        <v>2116</v>
      </c>
      <c r="K14" s="170">
        <v>1828</v>
      </c>
      <c r="L14" s="178">
        <f t="shared" si="0"/>
        <v>15.842839036755379</v>
      </c>
    </row>
    <row r="15" spans="1:12" x14ac:dyDescent="0.35">
      <c r="A15" s="83" t="s">
        <v>67</v>
      </c>
      <c r="B15" s="170">
        <v>432</v>
      </c>
      <c r="C15" s="170">
        <v>407</v>
      </c>
      <c r="D15" s="170">
        <v>439</v>
      </c>
      <c r="E15" s="170">
        <v>450</v>
      </c>
      <c r="F15" s="170">
        <v>549</v>
      </c>
      <c r="G15" s="170">
        <v>747</v>
      </c>
      <c r="H15" s="170">
        <v>790</v>
      </c>
      <c r="I15" s="170">
        <v>696</v>
      </c>
      <c r="J15" s="170">
        <v>732</v>
      </c>
      <c r="K15" s="170">
        <v>573</v>
      </c>
      <c r="L15" s="178">
        <f t="shared" si="0"/>
        <v>32.638888888888886</v>
      </c>
    </row>
    <row r="16" spans="1:12" x14ac:dyDescent="0.35">
      <c r="A16" s="83" t="s">
        <v>231</v>
      </c>
      <c r="B16" s="157">
        <v>1667</v>
      </c>
      <c r="C16" s="157">
        <v>1715</v>
      </c>
      <c r="D16" s="157">
        <v>1696</v>
      </c>
      <c r="E16" s="157">
        <v>1620</v>
      </c>
      <c r="F16" s="157">
        <v>1813</v>
      </c>
      <c r="G16" s="157">
        <v>2484</v>
      </c>
      <c r="H16" s="157">
        <v>2459</v>
      </c>
      <c r="I16" s="157">
        <v>2120</v>
      </c>
      <c r="J16" s="170">
        <v>2682</v>
      </c>
      <c r="K16" s="170">
        <v>2395</v>
      </c>
      <c r="L16" s="178">
        <f t="shared" si="0"/>
        <v>43.671265746850622</v>
      </c>
    </row>
    <row r="17" spans="1:12" x14ac:dyDescent="0.35">
      <c r="A17" s="83" t="s">
        <v>232</v>
      </c>
      <c r="B17" s="170">
        <v>625</v>
      </c>
      <c r="C17" s="170">
        <v>686</v>
      </c>
      <c r="D17" s="170">
        <v>583</v>
      </c>
      <c r="E17" s="170">
        <v>530</v>
      </c>
      <c r="F17" s="170">
        <v>893</v>
      </c>
      <c r="G17" s="170">
        <v>980</v>
      </c>
      <c r="H17" s="170">
        <v>963</v>
      </c>
      <c r="I17" s="170">
        <v>756</v>
      </c>
      <c r="J17" s="170">
        <v>854</v>
      </c>
      <c r="K17" s="170">
        <v>974</v>
      </c>
      <c r="L17" s="178">
        <f t="shared" si="0"/>
        <v>55.84</v>
      </c>
    </row>
    <row r="18" spans="1:12" x14ac:dyDescent="0.35">
      <c r="A18" s="83" t="s">
        <v>48</v>
      </c>
      <c r="B18" s="170">
        <v>933</v>
      </c>
      <c r="C18" s="170">
        <v>849</v>
      </c>
      <c r="D18" s="170">
        <v>782</v>
      </c>
      <c r="E18" s="170">
        <v>768</v>
      </c>
      <c r="F18" s="170">
        <v>770</v>
      </c>
      <c r="G18" s="170">
        <v>857</v>
      </c>
      <c r="H18" s="157">
        <v>1079</v>
      </c>
      <c r="I18" s="157">
        <v>1163</v>
      </c>
      <c r="J18" s="157">
        <v>1504</v>
      </c>
      <c r="K18" s="170">
        <v>859</v>
      </c>
      <c r="L18" s="178">
        <f t="shared" si="0"/>
        <v>-7.9314040728831685</v>
      </c>
    </row>
    <row r="19" spans="1:12" x14ac:dyDescent="0.35">
      <c r="A19" s="83" t="s">
        <v>233</v>
      </c>
      <c r="B19" s="170">
        <v>829</v>
      </c>
      <c r="C19" s="170">
        <v>937</v>
      </c>
      <c r="D19" s="170">
        <v>916</v>
      </c>
      <c r="E19" s="170">
        <v>916</v>
      </c>
      <c r="F19" s="170">
        <v>857</v>
      </c>
      <c r="G19" s="157">
        <v>1188</v>
      </c>
      <c r="H19" s="170">
        <v>914</v>
      </c>
      <c r="I19" s="170">
        <v>854</v>
      </c>
      <c r="J19" s="265">
        <v>844</v>
      </c>
      <c r="K19" s="170">
        <v>974</v>
      </c>
      <c r="L19" s="178">
        <f t="shared" si="0"/>
        <v>17.490952955367916</v>
      </c>
    </row>
    <row r="20" spans="1:12" x14ac:dyDescent="0.35">
      <c r="A20" s="83" t="s">
        <v>234</v>
      </c>
      <c r="B20" s="170">
        <v>781</v>
      </c>
      <c r="C20" s="170">
        <v>912</v>
      </c>
      <c r="D20" s="170">
        <v>804</v>
      </c>
      <c r="E20" s="170">
        <v>683</v>
      </c>
      <c r="F20" s="170">
        <v>630</v>
      </c>
      <c r="G20" s="170">
        <v>704</v>
      </c>
      <c r="H20" s="170">
        <v>915</v>
      </c>
      <c r="I20" s="157">
        <v>1011</v>
      </c>
      <c r="J20" s="170">
        <v>925</v>
      </c>
      <c r="K20" s="170">
        <v>842</v>
      </c>
      <c r="L20" s="178">
        <f t="shared" si="0"/>
        <v>7.8104993597951449</v>
      </c>
    </row>
    <row r="21" spans="1:12" x14ac:dyDescent="0.35">
      <c r="A21" s="83" t="s">
        <v>235</v>
      </c>
      <c r="B21" s="170">
        <v>313</v>
      </c>
      <c r="C21" s="170">
        <v>364</v>
      </c>
      <c r="D21" s="170">
        <v>347</v>
      </c>
      <c r="E21" s="170">
        <v>241</v>
      </c>
      <c r="F21" s="170">
        <v>330</v>
      </c>
      <c r="G21" s="170">
        <v>350</v>
      </c>
      <c r="H21" s="170">
        <v>521</v>
      </c>
      <c r="I21" s="170">
        <v>464</v>
      </c>
      <c r="J21" s="170">
        <v>521</v>
      </c>
      <c r="K21" s="170">
        <v>646</v>
      </c>
      <c r="L21" s="178">
        <f t="shared" si="0"/>
        <v>106.38977635782746</v>
      </c>
    </row>
    <row r="22" spans="1:12" x14ac:dyDescent="0.35">
      <c r="A22" s="83" t="s">
        <v>183</v>
      </c>
      <c r="B22" s="170">
        <v>383</v>
      </c>
      <c r="C22" s="170">
        <v>477</v>
      </c>
      <c r="D22" s="170">
        <v>402</v>
      </c>
      <c r="E22" s="170">
        <v>390</v>
      </c>
      <c r="F22" s="170">
        <v>344</v>
      </c>
      <c r="G22" s="170">
        <v>518</v>
      </c>
      <c r="H22" s="170">
        <v>346</v>
      </c>
      <c r="I22" s="170">
        <v>423</v>
      </c>
      <c r="J22" s="170">
        <v>381</v>
      </c>
      <c r="K22" s="170">
        <v>416</v>
      </c>
      <c r="L22" s="178">
        <f t="shared" si="0"/>
        <v>8.6161879895561526</v>
      </c>
    </row>
    <row r="23" spans="1:12" x14ac:dyDescent="0.35">
      <c r="A23" s="83" t="s">
        <v>66</v>
      </c>
      <c r="B23" s="170">
        <v>490</v>
      </c>
      <c r="C23" s="170">
        <v>463</v>
      </c>
      <c r="D23" s="170">
        <v>405</v>
      </c>
      <c r="E23" s="170">
        <v>429</v>
      </c>
      <c r="F23" s="170">
        <v>436</v>
      </c>
      <c r="G23" s="170">
        <v>352</v>
      </c>
      <c r="H23" s="170">
        <v>537</v>
      </c>
      <c r="I23" s="170">
        <v>497</v>
      </c>
      <c r="J23" s="170">
        <v>444</v>
      </c>
      <c r="K23" s="170">
        <v>426</v>
      </c>
      <c r="L23" s="178">
        <f t="shared" si="0"/>
        <v>-13.061224489795919</v>
      </c>
    </row>
    <row r="24" spans="1:12" x14ac:dyDescent="0.35">
      <c r="A24" s="83" t="s">
        <v>53</v>
      </c>
      <c r="B24" s="170">
        <v>319</v>
      </c>
      <c r="C24" s="170">
        <v>349</v>
      </c>
      <c r="D24" s="170">
        <v>308</v>
      </c>
      <c r="E24" s="170">
        <v>274</v>
      </c>
      <c r="F24" s="170">
        <v>336</v>
      </c>
      <c r="G24" s="170">
        <v>419</v>
      </c>
      <c r="H24" s="170">
        <v>423</v>
      </c>
      <c r="I24" s="170">
        <v>375</v>
      </c>
      <c r="J24" s="170">
        <v>391</v>
      </c>
      <c r="K24" s="170">
        <v>427</v>
      </c>
      <c r="L24" s="178">
        <f t="shared" si="0"/>
        <v>33.855799373040753</v>
      </c>
    </row>
    <row r="25" spans="1:12" x14ac:dyDescent="0.35">
      <c r="A25" s="83" t="s">
        <v>148</v>
      </c>
      <c r="B25" s="170">
        <v>567</v>
      </c>
      <c r="C25" s="170">
        <v>632</v>
      </c>
      <c r="D25" s="170">
        <v>666</v>
      </c>
      <c r="E25" s="170">
        <v>561</v>
      </c>
      <c r="F25" s="170">
        <v>610</v>
      </c>
      <c r="G25" s="170">
        <v>705</v>
      </c>
      <c r="H25" s="170">
        <v>745</v>
      </c>
      <c r="I25" s="170">
        <v>683</v>
      </c>
      <c r="J25" s="170">
        <v>587</v>
      </c>
      <c r="K25" s="170">
        <v>533</v>
      </c>
      <c r="L25" s="178">
        <f t="shared" si="0"/>
        <v>-5.996472663139329</v>
      </c>
    </row>
    <row r="26" spans="1:12" ht="14.6" thickBot="1" x14ac:dyDescent="0.4">
      <c r="A26" s="179" t="s">
        <v>3</v>
      </c>
      <c r="B26" s="182">
        <v>14866</v>
      </c>
      <c r="C26" s="182">
        <v>15623</v>
      </c>
      <c r="D26" s="182">
        <v>15366</v>
      </c>
      <c r="E26" s="182">
        <v>14824</v>
      </c>
      <c r="F26" s="182">
        <v>15219</v>
      </c>
      <c r="G26" s="182">
        <v>18769</v>
      </c>
      <c r="H26" s="182">
        <v>19765</v>
      </c>
      <c r="I26" s="182">
        <v>19323</v>
      </c>
      <c r="J26" s="182">
        <v>20205</v>
      </c>
      <c r="K26" s="182">
        <v>19151</v>
      </c>
      <c r="L26" s="182">
        <f t="shared" si="0"/>
        <v>28.824162518498611</v>
      </c>
    </row>
    <row r="27" spans="1:12" x14ac:dyDescent="0.35">
      <c r="A27" s="281" t="s">
        <v>318</v>
      </c>
    </row>
    <row r="30" spans="1:12" x14ac:dyDescent="0.35">
      <c r="B30" s="274" t="s">
        <v>702</v>
      </c>
    </row>
  </sheetData>
  <hyperlinks>
    <hyperlink ref="B30" location="Innehåll!A1" display="Till innehållsförteckning" xr:uid="{0BD65362-6D7E-413E-B1A4-0D6835CAA300}"/>
  </hyperlinks>
  <pageMargins left="0.7" right="0.7" top="0.75" bottom="0.75" header="0.3" footer="0.3"/>
  <pageSetup paperSize="9" orientation="portrait"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3A8B47-C096-408F-9D56-FE25EBD8CECD}">
  <dimension ref="A1:J16"/>
  <sheetViews>
    <sheetView workbookViewId="0">
      <selection activeCell="A2" sqref="A2"/>
    </sheetView>
  </sheetViews>
  <sheetFormatPr defaultRowHeight="14.15" x14ac:dyDescent="0.35"/>
  <cols>
    <col min="2" max="6" width="15.42578125" customWidth="1"/>
    <col min="8" max="8" width="9.140625" style="210"/>
  </cols>
  <sheetData>
    <row r="1" spans="1:10" x14ac:dyDescent="0.35">
      <c r="A1" s="267" t="s">
        <v>734</v>
      </c>
    </row>
    <row r="2" spans="1:10" s="210" customFormat="1" x14ac:dyDescent="0.35">
      <c r="A2" s="267" t="s">
        <v>733</v>
      </c>
    </row>
    <row r="3" spans="1:10" s="210" customFormat="1" ht="14.6" thickBot="1" x14ac:dyDescent="0.4">
      <c r="A3" s="267"/>
    </row>
    <row r="4" spans="1:10" ht="31.3" thickBot="1" x14ac:dyDescent="0.4">
      <c r="A4" s="68" t="s">
        <v>77</v>
      </c>
      <c r="B4" s="69" t="s">
        <v>579</v>
      </c>
      <c r="C4" s="69" t="s">
        <v>580</v>
      </c>
      <c r="D4" s="69" t="s">
        <v>581</v>
      </c>
      <c r="E4" s="69" t="s">
        <v>582</v>
      </c>
      <c r="F4" s="69" t="s">
        <v>583</v>
      </c>
      <c r="G4" s="69" t="s">
        <v>584</v>
      </c>
      <c r="H4" s="323"/>
    </row>
    <row r="5" spans="1:10" x14ac:dyDescent="0.35">
      <c r="A5" s="83">
        <v>2006</v>
      </c>
      <c r="B5" s="170">
        <v>15</v>
      </c>
      <c r="C5" s="170">
        <v>5</v>
      </c>
      <c r="D5" s="170">
        <v>4</v>
      </c>
      <c r="E5" s="171">
        <v>51</v>
      </c>
      <c r="F5" s="171">
        <v>25</v>
      </c>
      <c r="G5" s="171">
        <v>100</v>
      </c>
      <c r="H5" s="171"/>
      <c r="J5" s="274" t="s">
        <v>702</v>
      </c>
    </row>
    <row r="6" spans="1:10" x14ac:dyDescent="0.35">
      <c r="A6" s="83">
        <v>2007</v>
      </c>
      <c r="B6" s="170">
        <v>25</v>
      </c>
      <c r="C6" s="170">
        <v>9</v>
      </c>
      <c r="D6" s="170">
        <v>3</v>
      </c>
      <c r="E6" s="171">
        <v>55</v>
      </c>
      <c r="F6" s="171">
        <v>8</v>
      </c>
      <c r="G6" s="171">
        <v>100</v>
      </c>
      <c r="H6" s="171"/>
    </row>
    <row r="7" spans="1:10" x14ac:dyDescent="0.35">
      <c r="A7" s="83">
        <v>2008</v>
      </c>
      <c r="B7" s="170">
        <v>17</v>
      </c>
      <c r="C7" s="170">
        <v>8</v>
      </c>
      <c r="D7" s="170">
        <v>2</v>
      </c>
      <c r="E7" s="171">
        <v>48</v>
      </c>
      <c r="F7" s="171">
        <v>25</v>
      </c>
      <c r="G7" s="171">
        <v>100</v>
      </c>
      <c r="H7" s="171"/>
    </row>
    <row r="8" spans="1:10" x14ac:dyDescent="0.35">
      <c r="A8" s="83">
        <v>2009</v>
      </c>
      <c r="B8" s="170">
        <v>18</v>
      </c>
      <c r="C8" s="170">
        <v>5</v>
      </c>
      <c r="D8" s="170">
        <v>2</v>
      </c>
      <c r="E8" s="171">
        <v>41</v>
      </c>
      <c r="F8" s="171">
        <v>34</v>
      </c>
      <c r="G8" s="171">
        <v>100</v>
      </c>
      <c r="H8" s="171"/>
    </row>
    <row r="9" spans="1:10" x14ac:dyDescent="0.35">
      <c r="A9" s="83">
        <v>2010</v>
      </c>
      <c r="B9" s="170">
        <v>20</v>
      </c>
      <c r="C9" s="170">
        <v>4</v>
      </c>
      <c r="D9" s="170">
        <v>1</v>
      </c>
      <c r="E9" s="171">
        <v>49</v>
      </c>
      <c r="F9" s="171">
        <v>26</v>
      </c>
      <c r="G9" s="171">
        <v>100</v>
      </c>
      <c r="H9" s="171"/>
    </row>
    <row r="10" spans="1:10" x14ac:dyDescent="0.35">
      <c r="A10" s="83">
        <v>2011</v>
      </c>
      <c r="B10" s="170">
        <v>17</v>
      </c>
      <c r="C10" s="170">
        <v>7</v>
      </c>
      <c r="D10" s="170">
        <v>3</v>
      </c>
      <c r="E10" s="171">
        <v>49</v>
      </c>
      <c r="F10" s="171">
        <v>24</v>
      </c>
      <c r="G10" s="171">
        <v>100</v>
      </c>
      <c r="H10" s="171"/>
    </row>
    <row r="11" spans="1:10" x14ac:dyDescent="0.35">
      <c r="A11" s="83">
        <v>2012</v>
      </c>
      <c r="B11" s="170">
        <v>20</v>
      </c>
      <c r="C11" s="170">
        <v>6</v>
      </c>
      <c r="D11" s="170">
        <v>3</v>
      </c>
      <c r="E11" s="171">
        <v>50</v>
      </c>
      <c r="F11" s="171">
        <v>21</v>
      </c>
      <c r="G11" s="171">
        <v>100</v>
      </c>
      <c r="H11" s="171"/>
    </row>
    <row r="12" spans="1:10" x14ac:dyDescent="0.35">
      <c r="A12" s="83">
        <v>2013</v>
      </c>
      <c r="B12" s="170">
        <v>20</v>
      </c>
      <c r="C12" s="170">
        <v>6</v>
      </c>
      <c r="D12" s="170">
        <v>3</v>
      </c>
      <c r="E12" s="171">
        <v>49</v>
      </c>
      <c r="F12" s="171">
        <v>22</v>
      </c>
      <c r="G12" s="171">
        <v>100</v>
      </c>
      <c r="H12" s="171"/>
    </row>
    <row r="13" spans="1:10" x14ac:dyDescent="0.35">
      <c r="A13" s="83">
        <v>2014</v>
      </c>
      <c r="B13" s="170">
        <v>21</v>
      </c>
      <c r="C13" s="170">
        <v>8</v>
      </c>
      <c r="D13" s="170">
        <v>2</v>
      </c>
      <c r="E13" s="171">
        <v>43</v>
      </c>
      <c r="F13" s="171">
        <v>26</v>
      </c>
      <c r="G13" s="171">
        <v>100</v>
      </c>
      <c r="H13" s="171"/>
    </row>
    <row r="14" spans="1:10" x14ac:dyDescent="0.35">
      <c r="A14" s="83">
        <v>2015</v>
      </c>
      <c r="B14" s="170">
        <v>24</v>
      </c>
      <c r="C14" s="170">
        <v>9</v>
      </c>
      <c r="D14" s="170">
        <v>2</v>
      </c>
      <c r="E14" s="170">
        <v>48</v>
      </c>
      <c r="F14" s="170">
        <v>17</v>
      </c>
      <c r="G14" s="170">
        <v>100</v>
      </c>
      <c r="H14" s="170"/>
    </row>
    <row r="15" spans="1:10" ht="14.6" thickBot="1" x14ac:dyDescent="0.4">
      <c r="A15" s="168">
        <v>2018</v>
      </c>
      <c r="B15" s="169">
        <v>28</v>
      </c>
      <c r="C15" s="169">
        <v>11</v>
      </c>
      <c r="D15" s="169">
        <v>3</v>
      </c>
      <c r="E15" s="169">
        <v>39</v>
      </c>
      <c r="F15" s="169">
        <v>19</v>
      </c>
      <c r="G15" s="169">
        <v>100</v>
      </c>
      <c r="H15" s="324"/>
    </row>
    <row r="16" spans="1:10" x14ac:dyDescent="0.35">
      <c r="A16" s="279" t="s">
        <v>645</v>
      </c>
    </row>
  </sheetData>
  <hyperlinks>
    <hyperlink ref="J5" location="Innehåll!A1" display="Till innehållsförteckning" xr:uid="{29F3FB81-14A2-4A81-942F-915359F0EE51}"/>
  </hyperlinks>
  <pageMargins left="0.7" right="0.7" top="0.75" bottom="0.75" header="0.3" footer="0.3"/>
  <pageSetup paperSize="9" orientation="portrait" r:id="rId1"/>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75B314-B22D-4F39-9776-CAC0E3A07254}">
  <dimension ref="A1:I16"/>
  <sheetViews>
    <sheetView workbookViewId="0">
      <selection activeCell="A2" sqref="A2"/>
    </sheetView>
  </sheetViews>
  <sheetFormatPr defaultRowHeight="14.15" x14ac:dyDescent="0.35"/>
  <cols>
    <col min="2" max="6" width="17.0703125" customWidth="1"/>
    <col min="7" max="7" width="13.640625" customWidth="1"/>
  </cols>
  <sheetData>
    <row r="1" spans="1:9" s="107" customFormat="1" x14ac:dyDescent="0.35">
      <c r="A1" s="267" t="s">
        <v>732</v>
      </c>
    </row>
    <row r="2" spans="1:9" s="210" customFormat="1" x14ac:dyDescent="0.35">
      <c r="A2" s="243" t="s">
        <v>731</v>
      </c>
    </row>
    <row r="3" spans="1:9" s="210" customFormat="1" ht="14.6" thickBot="1" x14ac:dyDescent="0.4">
      <c r="A3" s="243"/>
    </row>
    <row r="4" spans="1:9" ht="19.75" customHeight="1" thickBot="1" x14ac:dyDescent="0.4">
      <c r="A4" s="68" t="s">
        <v>77</v>
      </c>
      <c r="B4" s="69" t="s">
        <v>585</v>
      </c>
      <c r="C4" s="69" t="s">
        <v>586</v>
      </c>
      <c r="D4" s="69" t="s">
        <v>587</v>
      </c>
      <c r="E4" s="156" t="s">
        <v>588</v>
      </c>
      <c r="F4" s="156" t="s">
        <v>583</v>
      </c>
      <c r="G4" s="156" t="s">
        <v>589</v>
      </c>
      <c r="I4" s="274" t="s">
        <v>702</v>
      </c>
    </row>
    <row r="5" spans="1:9" x14ac:dyDescent="0.35">
      <c r="A5" s="83">
        <v>2006</v>
      </c>
      <c r="B5" s="170">
        <v>37</v>
      </c>
      <c r="C5" s="170">
        <v>14</v>
      </c>
      <c r="D5" s="170">
        <v>8</v>
      </c>
      <c r="E5" s="170">
        <v>17</v>
      </c>
      <c r="F5" s="170">
        <v>24</v>
      </c>
      <c r="G5" s="170">
        <v>100</v>
      </c>
    </row>
    <row r="6" spans="1:9" x14ac:dyDescent="0.35">
      <c r="A6" s="83">
        <v>2007</v>
      </c>
      <c r="B6" s="170">
        <v>31</v>
      </c>
      <c r="C6" s="170">
        <v>16</v>
      </c>
      <c r="D6" s="170">
        <v>11</v>
      </c>
      <c r="E6" s="170">
        <v>22</v>
      </c>
      <c r="F6" s="170">
        <v>20</v>
      </c>
      <c r="G6" s="170">
        <v>100</v>
      </c>
    </row>
    <row r="7" spans="1:9" x14ac:dyDescent="0.35">
      <c r="A7" s="83">
        <v>2008</v>
      </c>
      <c r="B7" s="170">
        <v>34</v>
      </c>
      <c r="C7" s="170">
        <v>16</v>
      </c>
      <c r="D7" s="170">
        <v>10</v>
      </c>
      <c r="E7" s="170">
        <v>19</v>
      </c>
      <c r="F7" s="170">
        <v>20</v>
      </c>
      <c r="G7" s="170">
        <v>100</v>
      </c>
    </row>
    <row r="8" spans="1:9" x14ac:dyDescent="0.35">
      <c r="A8" s="83">
        <v>2009</v>
      </c>
      <c r="B8" s="170">
        <v>27</v>
      </c>
      <c r="C8" s="170">
        <v>13</v>
      </c>
      <c r="D8" s="170">
        <v>7</v>
      </c>
      <c r="E8" s="170">
        <v>21</v>
      </c>
      <c r="F8" s="170">
        <v>32</v>
      </c>
      <c r="G8" s="170">
        <v>100</v>
      </c>
    </row>
    <row r="9" spans="1:9" x14ac:dyDescent="0.35">
      <c r="A9" s="83">
        <v>2010</v>
      </c>
      <c r="B9" s="170">
        <v>27</v>
      </c>
      <c r="C9" s="170">
        <v>13</v>
      </c>
      <c r="D9" s="170">
        <v>13</v>
      </c>
      <c r="E9" s="170">
        <v>22</v>
      </c>
      <c r="F9" s="170">
        <v>25</v>
      </c>
      <c r="G9" s="170">
        <v>100</v>
      </c>
    </row>
    <row r="10" spans="1:9" x14ac:dyDescent="0.35">
      <c r="A10" s="83">
        <v>2011</v>
      </c>
      <c r="B10" s="170">
        <v>36</v>
      </c>
      <c r="C10" s="170">
        <v>13</v>
      </c>
      <c r="D10" s="170">
        <v>10</v>
      </c>
      <c r="E10" s="170">
        <v>18</v>
      </c>
      <c r="F10" s="170">
        <v>23</v>
      </c>
      <c r="G10" s="170">
        <v>100</v>
      </c>
    </row>
    <row r="11" spans="1:9" x14ac:dyDescent="0.35">
      <c r="A11" s="83">
        <v>2012</v>
      </c>
      <c r="B11" s="170">
        <v>31</v>
      </c>
      <c r="C11" s="170">
        <v>12</v>
      </c>
      <c r="D11" s="170">
        <v>13</v>
      </c>
      <c r="E11" s="170">
        <v>22</v>
      </c>
      <c r="F11" s="170">
        <v>22</v>
      </c>
      <c r="G11" s="170">
        <v>100</v>
      </c>
    </row>
    <row r="12" spans="1:9" x14ac:dyDescent="0.35">
      <c r="A12" s="83">
        <v>2013</v>
      </c>
      <c r="B12" s="170">
        <v>30</v>
      </c>
      <c r="C12" s="170">
        <v>14</v>
      </c>
      <c r="D12" s="170">
        <v>13</v>
      </c>
      <c r="E12" s="170">
        <v>21</v>
      </c>
      <c r="F12" s="170">
        <v>22</v>
      </c>
      <c r="G12" s="170">
        <v>100</v>
      </c>
    </row>
    <row r="13" spans="1:9" x14ac:dyDescent="0.35">
      <c r="A13" s="83">
        <v>2014</v>
      </c>
      <c r="B13" s="170">
        <v>37</v>
      </c>
      <c r="C13" s="170">
        <v>12</v>
      </c>
      <c r="D13" s="170">
        <v>10</v>
      </c>
      <c r="E13" s="170">
        <v>17</v>
      </c>
      <c r="F13" s="170">
        <v>24</v>
      </c>
      <c r="G13" s="170">
        <v>100</v>
      </c>
    </row>
    <row r="14" spans="1:9" x14ac:dyDescent="0.35">
      <c r="A14" s="83">
        <v>2015</v>
      </c>
      <c r="B14" s="170">
        <v>36</v>
      </c>
      <c r="C14" s="170">
        <v>13</v>
      </c>
      <c r="D14" s="170">
        <v>15</v>
      </c>
      <c r="E14" s="170">
        <v>20</v>
      </c>
      <c r="F14" s="170">
        <v>16</v>
      </c>
      <c r="G14" s="170">
        <v>100</v>
      </c>
    </row>
    <row r="15" spans="1:9" ht="14.6" thickBot="1" x14ac:dyDescent="0.4">
      <c r="A15" s="168">
        <v>2018</v>
      </c>
      <c r="B15" s="172">
        <v>34.827586206896548</v>
      </c>
      <c r="C15" s="172">
        <v>14.827586206896552</v>
      </c>
      <c r="D15" s="172">
        <v>10.689655172413794</v>
      </c>
      <c r="E15" s="172">
        <v>21.72413793103448</v>
      </c>
      <c r="F15" s="172">
        <v>17.931034482758619</v>
      </c>
      <c r="G15" s="172">
        <v>99.999999999999986</v>
      </c>
    </row>
    <row r="16" spans="1:9" x14ac:dyDescent="0.35">
      <c r="A16" s="279" t="s">
        <v>645</v>
      </c>
    </row>
  </sheetData>
  <hyperlinks>
    <hyperlink ref="I4" location="Innehåll!A1" display="Till innehållsförteckning" xr:uid="{CB835DCB-C7BC-448C-9C3B-A2C52D88CB0C}"/>
  </hyperlinks>
  <pageMargins left="0.7" right="0.7" top="0.75" bottom="0.75" header="0.3" footer="0.3"/>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D511D5-8C7E-4488-96D5-13D0AF9CFEF4}">
  <dimension ref="A1:F27"/>
  <sheetViews>
    <sheetView workbookViewId="0">
      <selection activeCell="A2" sqref="A2"/>
    </sheetView>
  </sheetViews>
  <sheetFormatPr defaultRowHeight="14.15" x14ac:dyDescent="0.35"/>
  <cols>
    <col min="1" max="3" width="15.85546875" customWidth="1"/>
  </cols>
  <sheetData>
    <row r="1" spans="1:6" x14ac:dyDescent="0.35">
      <c r="A1" s="267" t="s">
        <v>1043</v>
      </c>
    </row>
    <row r="2" spans="1:6" s="210" customFormat="1" x14ac:dyDescent="0.35">
      <c r="A2" s="243" t="s">
        <v>1044</v>
      </c>
    </row>
    <row r="3" spans="1:6" s="210" customFormat="1" ht="14.6" thickBot="1" x14ac:dyDescent="0.4">
      <c r="A3" s="243"/>
    </row>
    <row r="4" spans="1:6" ht="14.6" thickBot="1" x14ac:dyDescent="0.4">
      <c r="A4" s="356"/>
      <c r="B4" s="357" t="s">
        <v>590</v>
      </c>
      <c r="C4" s="358"/>
    </row>
    <row r="5" spans="1:6" ht="14.6" thickBot="1" x14ac:dyDescent="0.4">
      <c r="A5" s="115" t="s">
        <v>100</v>
      </c>
      <c r="B5" s="219">
        <v>2015</v>
      </c>
      <c r="C5" s="44">
        <v>2018</v>
      </c>
    </row>
    <row r="6" spans="1:6" x14ac:dyDescent="0.35">
      <c r="A6" s="116" t="s">
        <v>229</v>
      </c>
      <c r="B6" s="74">
        <v>40</v>
      </c>
      <c r="C6" s="74">
        <v>40</v>
      </c>
      <c r="F6" s="274" t="s">
        <v>702</v>
      </c>
    </row>
    <row r="7" spans="1:6" x14ac:dyDescent="0.35">
      <c r="A7" s="116" t="s">
        <v>234</v>
      </c>
      <c r="B7" s="74">
        <v>40</v>
      </c>
      <c r="C7" s="74">
        <v>33</v>
      </c>
    </row>
    <row r="8" spans="1:6" x14ac:dyDescent="0.35">
      <c r="A8" s="287" t="s">
        <v>228</v>
      </c>
      <c r="B8" s="74">
        <v>100</v>
      </c>
      <c r="C8" s="74">
        <v>100</v>
      </c>
    </row>
    <row r="9" spans="1:6" x14ac:dyDescent="0.35">
      <c r="A9" s="116" t="s">
        <v>235</v>
      </c>
      <c r="B9" s="74">
        <v>30</v>
      </c>
      <c r="C9" s="74">
        <v>30</v>
      </c>
    </row>
    <row r="10" spans="1:6" x14ac:dyDescent="0.35">
      <c r="A10" s="116" t="s">
        <v>230</v>
      </c>
      <c r="B10" s="74">
        <v>83</v>
      </c>
      <c r="C10" s="74">
        <v>67</v>
      </c>
    </row>
    <row r="11" spans="1:6" x14ac:dyDescent="0.35">
      <c r="A11" s="116" t="s">
        <v>237</v>
      </c>
      <c r="B11" s="74">
        <v>50</v>
      </c>
      <c r="C11" s="74">
        <v>50</v>
      </c>
    </row>
    <row r="12" spans="1:6" x14ac:dyDescent="0.35">
      <c r="A12" s="116" t="s">
        <v>225</v>
      </c>
      <c r="B12" s="74">
        <v>23</v>
      </c>
      <c r="C12" s="74">
        <v>23</v>
      </c>
    </row>
    <row r="13" spans="1:6" x14ac:dyDescent="0.35">
      <c r="A13" s="116" t="s">
        <v>227</v>
      </c>
      <c r="B13" s="74">
        <v>75</v>
      </c>
      <c r="C13" s="74">
        <v>81</v>
      </c>
    </row>
    <row r="14" spans="1:6" x14ac:dyDescent="0.35">
      <c r="A14" s="287" t="s">
        <v>226</v>
      </c>
      <c r="B14" s="74">
        <v>37</v>
      </c>
      <c r="C14" s="74">
        <v>43</v>
      </c>
    </row>
    <row r="15" spans="1:6" x14ac:dyDescent="0.35">
      <c r="A15" s="287" t="s">
        <v>239</v>
      </c>
      <c r="B15" s="74">
        <v>43</v>
      </c>
      <c r="C15" s="74">
        <v>43</v>
      </c>
    </row>
    <row r="16" spans="1:6" x14ac:dyDescent="0.35">
      <c r="A16" s="116" t="s">
        <v>153</v>
      </c>
      <c r="B16" s="74">
        <v>64</v>
      </c>
      <c r="C16" s="74">
        <v>64</v>
      </c>
    </row>
    <row r="17" spans="1:3" x14ac:dyDescent="0.35">
      <c r="A17" s="116" t="s">
        <v>57</v>
      </c>
      <c r="B17" s="74">
        <v>54</v>
      </c>
      <c r="C17" s="74">
        <v>50</v>
      </c>
    </row>
    <row r="18" spans="1:3" x14ac:dyDescent="0.35">
      <c r="A18" s="116" t="s">
        <v>223</v>
      </c>
      <c r="B18" s="74">
        <v>56</v>
      </c>
      <c r="C18" s="74">
        <v>56</v>
      </c>
    </row>
    <row r="19" spans="1:3" x14ac:dyDescent="0.35">
      <c r="A19" s="116" t="s">
        <v>162</v>
      </c>
      <c r="B19" s="74">
        <v>62</v>
      </c>
      <c r="C19" s="74">
        <v>62</v>
      </c>
    </row>
    <row r="20" spans="1:3" x14ac:dyDescent="0.35">
      <c r="A20" s="116" t="s">
        <v>232</v>
      </c>
      <c r="B20" s="74">
        <v>56</v>
      </c>
      <c r="C20" s="74">
        <v>56</v>
      </c>
    </row>
    <row r="21" spans="1:3" x14ac:dyDescent="0.35">
      <c r="A21" s="116" t="s">
        <v>238</v>
      </c>
      <c r="B21" s="74">
        <v>53</v>
      </c>
      <c r="C21" s="74">
        <v>47</v>
      </c>
    </row>
    <row r="22" spans="1:3" x14ac:dyDescent="0.35">
      <c r="A22" s="116" t="s">
        <v>236</v>
      </c>
      <c r="B22" s="74">
        <v>14</v>
      </c>
      <c r="C22" s="74">
        <v>14</v>
      </c>
    </row>
    <row r="23" spans="1:3" x14ac:dyDescent="0.35">
      <c r="A23" s="116" t="s">
        <v>233</v>
      </c>
      <c r="B23" s="74">
        <v>50</v>
      </c>
      <c r="C23" s="74">
        <v>50</v>
      </c>
    </row>
    <row r="24" spans="1:3" x14ac:dyDescent="0.35">
      <c r="A24" s="116" t="s">
        <v>231</v>
      </c>
      <c r="B24" s="74">
        <v>51</v>
      </c>
      <c r="C24" s="74">
        <v>45</v>
      </c>
    </row>
    <row r="25" spans="1:3" x14ac:dyDescent="0.35">
      <c r="A25" s="116" t="s">
        <v>211</v>
      </c>
      <c r="B25" s="74">
        <v>50</v>
      </c>
      <c r="C25" s="74">
        <v>42</v>
      </c>
    </row>
    <row r="26" spans="1:3" ht="14.6" thickBot="1" x14ac:dyDescent="0.4">
      <c r="A26" s="204" t="s">
        <v>224</v>
      </c>
      <c r="B26" s="31">
        <v>23</v>
      </c>
      <c r="C26" s="31">
        <v>23</v>
      </c>
    </row>
    <row r="27" spans="1:3" x14ac:dyDescent="0.35">
      <c r="A27" s="10" t="s">
        <v>327</v>
      </c>
    </row>
  </sheetData>
  <hyperlinks>
    <hyperlink ref="F6" location="Innehåll!A1" display="Till innehållsförteckning" xr:uid="{341C8AFE-CDC6-4A94-BB65-ECD4AE4AD5EA}"/>
  </hyperlink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dimension ref="A1:G21"/>
  <sheetViews>
    <sheetView workbookViewId="0">
      <selection activeCell="A2" sqref="A2"/>
    </sheetView>
  </sheetViews>
  <sheetFormatPr defaultRowHeight="14.15" x14ac:dyDescent="0.35"/>
  <cols>
    <col min="2" max="2" width="12.85546875" customWidth="1"/>
    <col min="3" max="3" width="18.7109375" customWidth="1"/>
  </cols>
  <sheetData>
    <row r="1" spans="1:7" x14ac:dyDescent="0.35">
      <c r="A1" s="270" t="s">
        <v>698</v>
      </c>
      <c r="B1" s="1"/>
      <c r="C1" s="1"/>
      <c r="D1" s="2"/>
    </row>
    <row r="2" spans="1:7" x14ac:dyDescent="0.35">
      <c r="A2" s="270" t="s">
        <v>669</v>
      </c>
      <c r="B2" s="1"/>
      <c r="C2" s="1"/>
      <c r="D2" s="2"/>
    </row>
    <row r="3" spans="1:7" ht="14.6" thickBot="1" x14ac:dyDescent="0.4">
      <c r="A3" s="176"/>
      <c r="B3" s="1"/>
      <c r="C3" s="1"/>
      <c r="D3" s="2"/>
    </row>
    <row r="4" spans="1:7" ht="14.6" thickBot="1" x14ac:dyDescent="0.4">
      <c r="A4" s="3" t="s">
        <v>0</v>
      </c>
      <c r="B4" s="3" t="s">
        <v>1</v>
      </c>
      <c r="C4" s="3" t="s">
        <v>2</v>
      </c>
      <c r="D4" s="4" t="s">
        <v>3</v>
      </c>
      <c r="G4" s="274" t="s">
        <v>702</v>
      </c>
    </row>
    <row r="5" spans="1:7" x14ac:dyDescent="0.35">
      <c r="A5" s="5" t="s">
        <v>4</v>
      </c>
      <c r="B5" s="6">
        <v>184</v>
      </c>
      <c r="C5" s="6">
        <v>152</v>
      </c>
      <c r="D5" s="7">
        <v>336</v>
      </c>
    </row>
    <row r="6" spans="1:7" x14ac:dyDescent="0.35">
      <c r="A6" s="5" t="s">
        <v>5</v>
      </c>
      <c r="B6" s="6">
        <v>284</v>
      </c>
      <c r="C6" s="6">
        <v>20</v>
      </c>
      <c r="D6" s="7">
        <v>304</v>
      </c>
    </row>
    <row r="7" spans="1:7" x14ac:dyDescent="0.35">
      <c r="A7" s="5" t="s">
        <v>6</v>
      </c>
      <c r="B7" s="6">
        <v>475</v>
      </c>
      <c r="C7" s="6">
        <v>7</v>
      </c>
      <c r="D7" s="7">
        <v>482</v>
      </c>
      <c r="G7" s="23"/>
    </row>
    <row r="8" spans="1:7" x14ac:dyDescent="0.35">
      <c r="A8" s="5" t="s">
        <v>7</v>
      </c>
      <c r="B8" s="6">
        <v>746</v>
      </c>
      <c r="C8" s="6">
        <v>45</v>
      </c>
      <c r="D8" s="7">
        <v>791</v>
      </c>
    </row>
    <row r="9" spans="1:7" x14ac:dyDescent="0.35">
      <c r="A9" s="5" t="s">
        <v>8</v>
      </c>
      <c r="B9" s="6">
        <v>394</v>
      </c>
      <c r="C9" s="6">
        <v>38</v>
      </c>
      <c r="D9" s="7">
        <v>432</v>
      </c>
    </row>
    <row r="10" spans="1:7" x14ac:dyDescent="0.35">
      <c r="A10" s="5">
        <v>2010</v>
      </c>
      <c r="B10" s="6">
        <v>32</v>
      </c>
      <c r="C10" s="6">
        <v>0</v>
      </c>
      <c r="D10" s="7">
        <v>32</v>
      </c>
    </row>
    <row r="11" spans="1:7" x14ac:dyDescent="0.35">
      <c r="A11" s="5">
        <v>2011</v>
      </c>
      <c r="B11" s="6">
        <v>18</v>
      </c>
      <c r="C11" s="6">
        <v>0</v>
      </c>
      <c r="D11" s="7">
        <v>18</v>
      </c>
    </row>
    <row r="12" spans="1:7" x14ac:dyDescent="0.35">
      <c r="A12" s="5">
        <v>2012</v>
      </c>
      <c r="B12" s="6">
        <v>18</v>
      </c>
      <c r="C12" s="6">
        <v>0</v>
      </c>
      <c r="D12" s="7">
        <v>18</v>
      </c>
    </row>
    <row r="13" spans="1:7" x14ac:dyDescent="0.35">
      <c r="A13" s="5">
        <v>2013</v>
      </c>
      <c r="B13" s="6">
        <v>23</v>
      </c>
      <c r="C13" s="6">
        <v>0</v>
      </c>
      <c r="D13" s="7">
        <v>23</v>
      </c>
    </row>
    <row r="14" spans="1:7" x14ac:dyDescent="0.35">
      <c r="A14" s="5">
        <v>2014</v>
      </c>
      <c r="B14" s="6">
        <v>10</v>
      </c>
      <c r="C14" s="6">
        <v>0</v>
      </c>
      <c r="D14" s="7">
        <v>10</v>
      </c>
    </row>
    <row r="15" spans="1:7" x14ac:dyDescent="0.35">
      <c r="A15" s="5">
        <v>2015</v>
      </c>
      <c r="B15" s="6">
        <v>10</v>
      </c>
      <c r="C15" s="6">
        <v>3</v>
      </c>
      <c r="D15" s="7">
        <v>13</v>
      </c>
    </row>
    <row r="16" spans="1:7" x14ac:dyDescent="0.35">
      <c r="A16" s="8">
        <v>2016</v>
      </c>
      <c r="B16" s="11">
        <v>15</v>
      </c>
      <c r="C16" s="11">
        <v>0</v>
      </c>
      <c r="D16" s="12">
        <v>15</v>
      </c>
    </row>
    <row r="17" spans="1:4" x14ac:dyDescent="0.35">
      <c r="A17" s="8">
        <v>2017</v>
      </c>
      <c r="B17" s="11">
        <v>19</v>
      </c>
      <c r="C17" s="11">
        <v>8</v>
      </c>
      <c r="D17" s="12">
        <v>27</v>
      </c>
    </row>
    <row r="18" spans="1:4" x14ac:dyDescent="0.35">
      <c r="A18" s="8">
        <v>2018</v>
      </c>
      <c r="B18" s="11">
        <v>13</v>
      </c>
      <c r="C18" s="11">
        <v>8</v>
      </c>
      <c r="D18" s="12">
        <v>21</v>
      </c>
    </row>
    <row r="19" spans="1:4" ht="14.6" thickBot="1" x14ac:dyDescent="0.4">
      <c r="A19" s="9" t="s">
        <v>3</v>
      </c>
      <c r="B19" s="13">
        <v>2241</v>
      </c>
      <c r="C19" s="13">
        <v>281</v>
      </c>
      <c r="D19" s="13">
        <v>2522</v>
      </c>
    </row>
    <row r="20" spans="1:4" x14ac:dyDescent="0.35">
      <c r="A20" s="272" t="s">
        <v>9</v>
      </c>
      <c r="B20" s="1"/>
      <c r="C20" s="1"/>
      <c r="D20" s="2"/>
    </row>
    <row r="21" spans="1:4" x14ac:dyDescent="0.35">
      <c r="A21" s="272" t="s">
        <v>10</v>
      </c>
      <c r="B21" s="1"/>
      <c r="C21" s="1"/>
      <c r="D21" s="2"/>
    </row>
  </sheetData>
  <hyperlinks>
    <hyperlink ref="G4" location="Innehåll!A1" display="Till innehållsförteckning" xr:uid="{588BB123-1AD6-4D4D-8051-B3213E48F8DD}"/>
  </hyperlinks>
  <pageMargins left="0.7" right="0.7" top="0.75" bottom="0.75" header="0.3" footer="0.3"/>
  <pageSetup paperSize="9" orientation="portrait" r:id="rId1"/>
  <drawing r:id="rId2"/>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23D43B-304D-49B2-B7D1-F2BEA67EA776}">
  <dimension ref="A1:T22"/>
  <sheetViews>
    <sheetView zoomScale="90" zoomScaleNormal="90" workbookViewId="0">
      <selection activeCell="D18" sqref="D18"/>
    </sheetView>
  </sheetViews>
  <sheetFormatPr defaultRowHeight="14.15" x14ac:dyDescent="0.35"/>
  <cols>
    <col min="1" max="1" width="18.640625" customWidth="1"/>
  </cols>
  <sheetData>
    <row r="1" spans="1:20" x14ac:dyDescent="0.35">
      <c r="A1" t="s">
        <v>695</v>
      </c>
    </row>
    <row r="2" spans="1:20" s="210" customFormat="1" x14ac:dyDescent="0.35">
      <c r="A2" s="210" t="s">
        <v>730</v>
      </c>
    </row>
    <row r="3" spans="1:20" s="210" customFormat="1" ht="14.6" thickBot="1" x14ac:dyDescent="0.4">
      <c r="A3" s="416"/>
      <c r="B3" s="416"/>
      <c r="C3" s="416"/>
      <c r="D3" s="416"/>
      <c r="E3" s="416"/>
      <c r="F3" s="416"/>
      <c r="G3" s="416"/>
      <c r="H3" s="416"/>
      <c r="I3" s="416"/>
      <c r="J3" s="416"/>
      <c r="K3" s="416"/>
      <c r="L3" s="416"/>
      <c r="M3" s="416"/>
      <c r="N3" s="416"/>
      <c r="O3" s="416"/>
      <c r="P3" s="416"/>
      <c r="Q3" s="416"/>
      <c r="R3" s="416"/>
      <c r="S3" s="416"/>
      <c r="T3" s="416"/>
    </row>
    <row r="4" spans="1:20" ht="14.6" thickBot="1" x14ac:dyDescent="0.4">
      <c r="A4" s="415"/>
      <c r="B4" s="415">
        <v>2000</v>
      </c>
      <c r="C4" s="415">
        <v>2001</v>
      </c>
      <c r="D4" s="415">
        <v>2002</v>
      </c>
      <c r="E4" s="415">
        <v>2003</v>
      </c>
      <c r="F4" s="415">
        <v>2004</v>
      </c>
      <c r="G4" s="415">
        <v>2005</v>
      </c>
      <c r="H4" s="415">
        <v>2006</v>
      </c>
      <c r="I4" s="415">
        <v>2007</v>
      </c>
      <c r="J4" s="415">
        <v>2008</v>
      </c>
      <c r="K4" s="415">
        <v>2009</v>
      </c>
      <c r="L4" s="415">
        <v>2010</v>
      </c>
      <c r="M4" s="415">
        <v>2011</v>
      </c>
      <c r="N4" s="415">
        <v>2012</v>
      </c>
      <c r="O4" s="415">
        <v>2013</v>
      </c>
      <c r="P4" s="415">
        <v>2014</v>
      </c>
      <c r="Q4" s="415">
        <v>2015</v>
      </c>
      <c r="R4" s="415">
        <v>2016</v>
      </c>
      <c r="S4" s="415">
        <v>2017</v>
      </c>
      <c r="T4" s="415">
        <v>2018</v>
      </c>
    </row>
    <row r="5" spans="1:20" x14ac:dyDescent="0.35">
      <c r="A5" s="264" t="s">
        <v>592</v>
      </c>
      <c r="B5" s="265">
        <v>3160.5352208872741</v>
      </c>
      <c r="C5" s="265">
        <v>3160.5352208872741</v>
      </c>
      <c r="D5" s="265">
        <v>4078.1099624351923</v>
      </c>
      <c r="E5" s="265">
        <v>4078.1099624351923</v>
      </c>
      <c r="F5" s="265">
        <v>4078.1099624351923</v>
      </c>
      <c r="G5" s="265">
        <v>4078.1099624351923</v>
      </c>
      <c r="H5" s="265">
        <v>4078.1099624351923</v>
      </c>
      <c r="I5" s="265">
        <v>3976.1572133743125</v>
      </c>
      <c r="J5" s="265">
        <v>3772.2517152525529</v>
      </c>
      <c r="K5" s="265">
        <v>3874.2044643134327</v>
      </c>
      <c r="L5" s="265">
        <v>3772.2517152525529</v>
      </c>
      <c r="M5" s="265">
        <v>3670.2989661916731</v>
      </c>
      <c r="N5" s="265">
        <v>4689.8264568004715</v>
      </c>
      <c r="O5" s="265">
        <v>4689.8264568004715</v>
      </c>
      <c r="P5" s="265">
        <v>4689.8264568004715</v>
      </c>
      <c r="Q5" s="265">
        <v>4689.8264568004715</v>
      </c>
      <c r="R5" s="265">
        <v>4689.8264568004715</v>
      </c>
      <c r="S5" s="265">
        <v>4842.7555803917912</v>
      </c>
      <c r="T5" s="265">
        <v>4750</v>
      </c>
    </row>
    <row r="6" spans="1:20" x14ac:dyDescent="0.35">
      <c r="A6" s="264" t="s">
        <v>520</v>
      </c>
      <c r="B6" s="265"/>
      <c r="C6" s="265"/>
      <c r="D6" s="265">
        <v>4791.7792058613513</v>
      </c>
      <c r="E6" s="265">
        <v>4689.8264568004715</v>
      </c>
      <c r="F6" s="265">
        <v>4689.8264568004715</v>
      </c>
      <c r="G6" s="265">
        <v>4649.0453571761191</v>
      </c>
      <c r="H6" s="265">
        <v>4587.8737077395917</v>
      </c>
      <c r="I6" s="265">
        <v>4485.9209586787119</v>
      </c>
      <c r="J6" s="265">
        <v>4485.9209586787119</v>
      </c>
      <c r="K6" s="265">
        <v>4383.9682096178321</v>
      </c>
      <c r="L6" s="265">
        <v>6494.3901151780437</v>
      </c>
      <c r="M6" s="265">
        <v>6321.0704417745483</v>
      </c>
      <c r="N6" s="265">
        <v>6270.0940672441084</v>
      </c>
      <c r="O6" s="265">
        <v>6270.0940672441084</v>
      </c>
      <c r="P6" s="265">
        <v>6280.2893421501967</v>
      </c>
      <c r="Q6" s="265">
        <v>6290.4846170562842</v>
      </c>
      <c r="R6" s="265">
        <v>8298.9537735556169</v>
      </c>
      <c r="S6" s="265">
        <v>8156.2199248703846</v>
      </c>
      <c r="T6" s="265">
        <v>0</v>
      </c>
    </row>
    <row r="7" spans="1:20" x14ac:dyDescent="0.35">
      <c r="A7" s="264" t="s">
        <v>521</v>
      </c>
      <c r="B7" s="265"/>
      <c r="C7" s="265"/>
      <c r="D7" s="265"/>
      <c r="E7" s="265"/>
      <c r="F7" s="265"/>
      <c r="G7" s="265"/>
      <c r="H7" s="265"/>
      <c r="I7" s="265"/>
      <c r="J7" s="265"/>
      <c r="K7" s="265"/>
      <c r="L7" s="265"/>
      <c r="M7" s="265"/>
      <c r="N7" s="265"/>
      <c r="O7" s="265"/>
      <c r="P7" s="265"/>
      <c r="Q7" s="265"/>
      <c r="R7" s="265">
        <v>0</v>
      </c>
      <c r="S7" s="265">
        <v>8156.2199248703855</v>
      </c>
      <c r="T7" s="265">
        <v>16000</v>
      </c>
    </row>
    <row r="8" spans="1:20" ht="14.6" thickBot="1" x14ac:dyDescent="0.4">
      <c r="A8" s="78" t="s">
        <v>3</v>
      </c>
      <c r="B8" s="16">
        <v>3161</v>
      </c>
      <c r="C8" s="16">
        <v>3161</v>
      </c>
      <c r="D8" s="16">
        <v>8870</v>
      </c>
      <c r="E8" s="16">
        <v>8768</v>
      </c>
      <c r="F8" s="16">
        <v>8768</v>
      </c>
      <c r="G8" s="16">
        <v>8727</v>
      </c>
      <c r="H8" s="16">
        <v>8666</v>
      </c>
      <c r="I8" s="16">
        <v>8462</v>
      </c>
      <c r="J8" s="16">
        <v>8258</v>
      </c>
      <c r="K8" s="16">
        <v>8258</v>
      </c>
      <c r="L8" s="16">
        <v>10267</v>
      </c>
      <c r="M8" s="16">
        <v>9991</v>
      </c>
      <c r="N8" s="16">
        <v>10960</v>
      </c>
      <c r="O8" s="16">
        <v>10960</v>
      </c>
      <c r="P8" s="16">
        <v>10970</v>
      </c>
      <c r="Q8" s="16">
        <v>10980</v>
      </c>
      <c r="R8" s="16">
        <v>12989</v>
      </c>
      <c r="S8" s="16">
        <v>21155</v>
      </c>
      <c r="T8" s="16">
        <v>20750</v>
      </c>
    </row>
    <row r="9" spans="1:20" x14ac:dyDescent="0.35">
      <c r="A9" s="173" t="s">
        <v>309</v>
      </c>
    </row>
    <row r="12" spans="1:20" x14ac:dyDescent="0.35">
      <c r="A12" s="274" t="s">
        <v>702</v>
      </c>
    </row>
    <row r="17" spans="1:20" ht="14.6" thickBot="1" x14ac:dyDescent="0.4">
      <c r="A17" s="415"/>
      <c r="B17" s="415">
        <v>2000</v>
      </c>
      <c r="C17" s="415">
        <v>2001</v>
      </c>
      <c r="D17" s="415">
        <v>2002</v>
      </c>
      <c r="E17" s="415">
        <v>2003</v>
      </c>
      <c r="F17" s="415">
        <v>2004</v>
      </c>
      <c r="G17" s="415">
        <v>2005</v>
      </c>
      <c r="H17" s="415">
        <v>2006</v>
      </c>
      <c r="I17" s="415">
        <v>2007</v>
      </c>
      <c r="J17" s="415">
        <v>2008</v>
      </c>
      <c r="K17" s="415">
        <v>2009</v>
      </c>
      <c r="L17" s="415">
        <v>2010</v>
      </c>
      <c r="M17" s="415">
        <v>2011</v>
      </c>
      <c r="N17" s="415">
        <v>2012</v>
      </c>
      <c r="O17" s="415">
        <v>2013</v>
      </c>
      <c r="P17" s="415">
        <v>2014</v>
      </c>
      <c r="Q17" s="415">
        <v>2015</v>
      </c>
      <c r="R17" s="415">
        <v>2016</v>
      </c>
      <c r="S17" s="415">
        <v>2017</v>
      </c>
      <c r="T17" s="415">
        <v>2018</v>
      </c>
    </row>
    <row r="18" spans="1:20" x14ac:dyDescent="0.35">
      <c r="A18" s="264" t="s">
        <v>592</v>
      </c>
      <c r="B18" s="265">
        <v>2500</v>
      </c>
      <c r="C18" s="265">
        <v>2500</v>
      </c>
      <c r="D18" s="265">
        <v>4078.1099624351923</v>
      </c>
      <c r="E18" s="265">
        <v>4078.1099624351923</v>
      </c>
      <c r="F18" s="265">
        <v>4078.1099624351923</v>
      </c>
      <c r="G18" s="265">
        <v>4078.1099624351923</v>
      </c>
      <c r="H18" s="265">
        <v>4078.1099624351923</v>
      </c>
      <c r="I18" s="265">
        <v>3976.1572133743125</v>
      </c>
      <c r="J18" s="265">
        <v>3772.2517152525529</v>
      </c>
      <c r="K18" s="265">
        <v>3874.2044643134327</v>
      </c>
      <c r="L18" s="265">
        <v>3772.2517152525529</v>
      </c>
      <c r="M18" s="265">
        <v>3670.2989661916731</v>
      </c>
      <c r="N18" s="265">
        <v>4689.8264568004715</v>
      </c>
      <c r="O18" s="265">
        <v>4689.8264568004715</v>
      </c>
      <c r="P18" s="265">
        <v>4689.8264568004715</v>
      </c>
      <c r="Q18" s="265">
        <v>4689.8264568004715</v>
      </c>
      <c r="R18" s="265">
        <v>4689.8264568004715</v>
      </c>
      <c r="S18" s="265">
        <v>4842.7555803917912</v>
      </c>
      <c r="T18" s="265">
        <v>4750</v>
      </c>
    </row>
    <row r="19" spans="1:20" x14ac:dyDescent="0.35">
      <c r="A19" s="264" t="s">
        <v>520</v>
      </c>
      <c r="B19" s="265"/>
      <c r="C19" s="265"/>
      <c r="D19" s="265">
        <v>4791.7792058613513</v>
      </c>
      <c r="E19" s="265">
        <v>4689.8264568004715</v>
      </c>
      <c r="F19" s="265">
        <v>4689.8264568004715</v>
      </c>
      <c r="G19" s="265">
        <v>4649.0453571761191</v>
      </c>
      <c r="H19" s="265">
        <v>4587.8737077395917</v>
      </c>
      <c r="I19" s="265">
        <v>4485.9209586787119</v>
      </c>
      <c r="J19" s="265">
        <v>4485.9209586787119</v>
      </c>
      <c r="K19" s="265">
        <v>4383.9682096178321</v>
      </c>
      <c r="L19" s="265">
        <v>6494.3901151780437</v>
      </c>
      <c r="M19" s="265">
        <v>6321.0704417745483</v>
      </c>
      <c r="N19" s="265">
        <v>6270.0940672441084</v>
      </c>
      <c r="O19" s="265">
        <v>6270.0940672441084</v>
      </c>
      <c r="P19" s="265">
        <v>6280.2893421501967</v>
      </c>
      <c r="Q19" s="265">
        <v>6290.4846170562842</v>
      </c>
      <c r="R19" s="265">
        <v>8298.9537735556169</v>
      </c>
      <c r="S19" s="265">
        <v>8156.2199248703846</v>
      </c>
      <c r="T19" s="265">
        <v>0</v>
      </c>
    </row>
    <row r="20" spans="1:20" x14ac:dyDescent="0.35">
      <c r="A20" s="264" t="s">
        <v>521</v>
      </c>
      <c r="B20" s="265"/>
      <c r="C20" s="265"/>
      <c r="D20" s="265"/>
      <c r="E20" s="265"/>
      <c r="F20" s="265"/>
      <c r="G20" s="265"/>
      <c r="H20" s="265"/>
      <c r="I20" s="265"/>
      <c r="J20" s="265"/>
      <c r="K20" s="265"/>
      <c r="L20" s="265"/>
      <c r="M20" s="265"/>
      <c r="N20" s="265"/>
      <c r="O20" s="265"/>
      <c r="P20" s="265"/>
      <c r="Q20" s="265"/>
      <c r="R20" s="265">
        <v>0</v>
      </c>
      <c r="S20" s="265">
        <v>8156.2199248703855</v>
      </c>
      <c r="T20" s="265">
        <v>16000</v>
      </c>
    </row>
    <row r="21" spans="1:20" ht="14.6" thickBot="1" x14ac:dyDescent="0.4">
      <c r="A21" s="78" t="s">
        <v>3</v>
      </c>
      <c r="B21" s="16">
        <v>3161</v>
      </c>
      <c r="C21" s="16">
        <v>3161</v>
      </c>
      <c r="D21" s="16">
        <v>8870</v>
      </c>
      <c r="E21" s="16">
        <v>8768</v>
      </c>
      <c r="F21" s="16">
        <v>8768</v>
      </c>
      <c r="G21" s="16">
        <v>8727</v>
      </c>
      <c r="H21" s="16">
        <v>8666</v>
      </c>
      <c r="I21" s="16">
        <v>8462</v>
      </c>
      <c r="J21" s="16">
        <v>8258</v>
      </c>
      <c r="K21" s="16">
        <v>8258</v>
      </c>
      <c r="L21" s="16">
        <v>10267</v>
      </c>
      <c r="M21" s="16">
        <v>9991</v>
      </c>
      <c r="N21" s="16">
        <v>10960</v>
      </c>
      <c r="O21" s="16">
        <v>10960</v>
      </c>
      <c r="P21" s="16">
        <v>10970</v>
      </c>
      <c r="Q21" s="16">
        <v>10980</v>
      </c>
      <c r="R21" s="16">
        <v>12989</v>
      </c>
      <c r="S21" s="16">
        <v>21155</v>
      </c>
      <c r="T21" s="16">
        <v>20750</v>
      </c>
    </row>
    <row r="22" spans="1:20" x14ac:dyDescent="0.35">
      <c r="A22" s="173" t="s">
        <v>309</v>
      </c>
    </row>
  </sheetData>
  <hyperlinks>
    <hyperlink ref="A12" location="Innehåll!A1" display="Till innehållsförteckning" xr:uid="{4CAC22EB-63B2-42AD-9B67-073750C6F734}"/>
  </hyperlinks>
  <pageMargins left="0.7" right="0.7" top="0.75" bottom="0.75" header="0.3" footer="0.3"/>
  <pageSetup paperSize="9" orientation="portrait" r:id="rId1"/>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B6111A-D5A7-4D82-AFB6-EECE6C1073A1}">
  <dimension ref="A1:N67"/>
  <sheetViews>
    <sheetView zoomScale="90" zoomScaleNormal="90" workbookViewId="0">
      <selection activeCell="E73" sqref="E73"/>
    </sheetView>
  </sheetViews>
  <sheetFormatPr defaultRowHeight="14.15" x14ac:dyDescent="0.35"/>
  <cols>
    <col min="1" max="1" width="21.5703125" customWidth="1"/>
  </cols>
  <sheetData>
    <row r="1" spans="1:14" x14ac:dyDescent="0.35">
      <c r="A1" s="267" t="s">
        <v>729</v>
      </c>
    </row>
    <row r="2" spans="1:14" s="210" customFormat="1" x14ac:dyDescent="0.35">
      <c r="A2" s="210" t="s">
        <v>728</v>
      </c>
    </row>
    <row r="3" spans="1:14" s="210" customFormat="1" ht="14.6" thickBot="1" x14ac:dyDescent="0.4"/>
    <row r="4" spans="1:14" ht="21" thickBot="1" x14ac:dyDescent="0.4">
      <c r="A4" s="115" t="s">
        <v>17</v>
      </c>
      <c r="B4" s="44">
        <v>2010</v>
      </c>
      <c r="C4" s="44">
        <v>2011</v>
      </c>
      <c r="D4" s="44">
        <v>2012</v>
      </c>
      <c r="E4" s="44">
        <v>2013</v>
      </c>
      <c r="F4" s="44">
        <v>2014</v>
      </c>
      <c r="G4" s="44">
        <v>2015</v>
      </c>
      <c r="H4" s="44">
        <v>2016</v>
      </c>
      <c r="I4" s="44">
        <v>2017</v>
      </c>
      <c r="J4" s="44">
        <v>2018</v>
      </c>
      <c r="K4" s="45" t="s">
        <v>18</v>
      </c>
      <c r="M4" s="274" t="s">
        <v>702</v>
      </c>
    </row>
    <row r="5" spans="1:14" x14ac:dyDescent="0.35">
      <c r="A5" s="116" t="s">
        <v>19</v>
      </c>
      <c r="B5" s="82">
        <v>1928.4544915310089</v>
      </c>
      <c r="C5" s="82">
        <v>1879.1022059531836</v>
      </c>
      <c r="D5" s="82">
        <v>2121.7441120305539</v>
      </c>
      <c r="E5" s="82">
        <v>2137.3291727695341</v>
      </c>
      <c r="F5" s="82">
        <v>2095.1226514402374</v>
      </c>
      <c r="G5" s="82">
        <v>2096.0587202808356</v>
      </c>
      <c r="H5" s="82">
        <v>2075.6565433113169</v>
      </c>
      <c r="I5" s="82">
        <v>2039.0549812175962</v>
      </c>
      <c r="J5" s="82">
        <v>2000</v>
      </c>
      <c r="K5" s="82">
        <v>18372.522878534266</v>
      </c>
    </row>
    <row r="6" spans="1:14" x14ac:dyDescent="0.35">
      <c r="A6" s="116" t="s">
        <v>20</v>
      </c>
      <c r="B6" s="82">
        <v>941.50135108416259</v>
      </c>
      <c r="C6" s="82">
        <v>906.86189512892133</v>
      </c>
      <c r="D6" s="82">
        <v>940.67472947167414</v>
      </c>
      <c r="E6" s="82">
        <v>909.72425651149456</v>
      </c>
      <c r="F6" s="82">
        <v>911.37835337650324</v>
      </c>
      <c r="G6" s="82">
        <v>911.78554332216345</v>
      </c>
      <c r="H6" s="82">
        <v>902.91059634042279</v>
      </c>
      <c r="I6" s="82">
        <v>886.98891682965439</v>
      </c>
      <c r="J6" s="82">
        <v>870</v>
      </c>
      <c r="K6" s="82">
        <v>8181.8256420649968</v>
      </c>
    </row>
    <row r="7" spans="1:14" x14ac:dyDescent="0.35">
      <c r="A7" s="116" t="s">
        <v>21</v>
      </c>
      <c r="B7" s="82">
        <v>216.43709220325579</v>
      </c>
      <c r="C7" s="82">
        <v>316.34717271939115</v>
      </c>
      <c r="D7" s="82">
        <v>365.81795035009549</v>
      </c>
      <c r="E7" s="82">
        <v>365.98102273450928</v>
      </c>
      <c r="F7" s="82">
        <v>419.02453028804746</v>
      </c>
      <c r="G7" s="82">
        <v>419.21174405616711</v>
      </c>
      <c r="H7" s="82">
        <v>467.02272224504628</v>
      </c>
      <c r="I7" s="82">
        <v>458.78737077395914</v>
      </c>
      <c r="J7" s="82">
        <v>540</v>
      </c>
      <c r="K7" s="82">
        <v>3568.6296053704714</v>
      </c>
    </row>
    <row r="8" spans="1:14" x14ac:dyDescent="0.35">
      <c r="A8" s="116" t="s">
        <v>22</v>
      </c>
      <c r="B8" s="82">
        <v>119.04040071179068</v>
      </c>
      <c r="C8" s="82">
        <v>100.17660469447387</v>
      </c>
      <c r="D8" s="82">
        <v>156.77912157861235</v>
      </c>
      <c r="E8" s="82">
        <v>156.84900974336114</v>
      </c>
      <c r="F8" s="82">
        <v>219.98787840122492</v>
      </c>
      <c r="G8" s="82">
        <v>220.08616562948774</v>
      </c>
      <c r="H8" s="82">
        <v>166.05252346490533</v>
      </c>
      <c r="I8" s="82">
        <v>163.1243984974077</v>
      </c>
      <c r="J8" s="82">
        <v>160</v>
      </c>
      <c r="K8" s="82">
        <v>1462.0961027212634</v>
      </c>
    </row>
    <row r="9" spans="1:14" x14ac:dyDescent="0.35">
      <c r="A9" s="116" t="s">
        <v>23</v>
      </c>
      <c r="B9" s="82">
        <v>135.27318262703486</v>
      </c>
      <c r="C9" s="82">
        <v>115.99396333044342</v>
      </c>
      <c r="D9" s="82">
        <v>167.2310630171865</v>
      </c>
      <c r="E9" s="82">
        <v>167.30561039291854</v>
      </c>
      <c r="F9" s="82">
        <v>167.60981211521897</v>
      </c>
      <c r="G9" s="82">
        <v>167.68469762246684</v>
      </c>
      <c r="H9" s="82">
        <v>166.05252346490533</v>
      </c>
      <c r="I9" s="82">
        <v>163.1243984974077</v>
      </c>
      <c r="J9" s="82">
        <v>160</v>
      </c>
      <c r="K9" s="82">
        <v>1410.2752510675818</v>
      </c>
    </row>
    <row r="10" spans="1:14" x14ac:dyDescent="0.35">
      <c r="A10" s="116" t="s">
        <v>24</v>
      </c>
      <c r="B10" s="82">
        <v>227.25894681341856</v>
      </c>
      <c r="C10" s="82">
        <v>205.62566226760427</v>
      </c>
      <c r="D10" s="82">
        <v>188.13494589433483</v>
      </c>
      <c r="E10" s="82">
        <v>156.84900974336114</v>
      </c>
      <c r="F10" s="82">
        <v>104.75613257201186</v>
      </c>
      <c r="G10" s="82">
        <v>104.80293601404178</v>
      </c>
      <c r="H10" s="82">
        <v>103.78282716556583</v>
      </c>
      <c r="I10" s="82">
        <v>101.95274906087981</v>
      </c>
      <c r="J10" s="82">
        <v>100</v>
      </c>
      <c r="K10" s="82">
        <v>1293.1632095312179</v>
      </c>
    </row>
    <row r="11" spans="1:14" x14ac:dyDescent="0.35">
      <c r="A11" s="266" t="s">
        <v>25</v>
      </c>
      <c r="B11" s="82">
        <v>0</v>
      </c>
      <c r="C11" s="82">
        <v>0</v>
      </c>
      <c r="D11" s="82">
        <v>188.13494589433483</v>
      </c>
      <c r="E11" s="82">
        <v>156.84900974336114</v>
      </c>
      <c r="F11" s="82">
        <v>115.23174582921305</v>
      </c>
      <c r="G11" s="82">
        <v>94.322642412637606</v>
      </c>
      <c r="H11" s="82">
        <v>93.404544449009251</v>
      </c>
      <c r="I11" s="82">
        <v>101.95274906087981</v>
      </c>
      <c r="J11" s="82">
        <v>100</v>
      </c>
      <c r="K11" s="82">
        <v>849.89563738943571</v>
      </c>
    </row>
    <row r="12" spans="1:14" x14ac:dyDescent="0.35">
      <c r="A12" s="116" t="s">
        <v>26</v>
      </c>
      <c r="B12" s="82">
        <v>0</v>
      </c>
      <c r="C12" s="82">
        <v>0</v>
      </c>
      <c r="D12" s="82">
        <v>104.51941438574157</v>
      </c>
      <c r="E12" s="82">
        <v>94.109405846016671</v>
      </c>
      <c r="F12" s="82">
        <v>94.280519314810675</v>
      </c>
      <c r="G12" s="82">
        <v>83.842348811233421</v>
      </c>
      <c r="H12" s="82">
        <v>83.026261732452667</v>
      </c>
      <c r="I12" s="82">
        <v>81.562199248703848</v>
      </c>
      <c r="J12" s="82">
        <v>80</v>
      </c>
      <c r="K12" s="82">
        <v>621.34014933895889</v>
      </c>
    </row>
    <row r="13" spans="1:14" x14ac:dyDescent="0.35">
      <c r="A13" s="116" t="s">
        <v>27</v>
      </c>
      <c r="B13" s="82">
        <v>0</v>
      </c>
      <c r="C13" s="82">
        <v>0</v>
      </c>
      <c r="D13" s="82">
        <v>104.51941438574157</v>
      </c>
      <c r="E13" s="82">
        <v>94.109405846016671</v>
      </c>
      <c r="F13" s="82">
        <v>94.280519314810675</v>
      </c>
      <c r="G13" s="82">
        <v>83.842348811233421</v>
      </c>
      <c r="H13" s="82">
        <v>83.026261732452667</v>
      </c>
      <c r="I13" s="82">
        <v>81.562199248703848</v>
      </c>
      <c r="J13" s="82">
        <v>80</v>
      </c>
      <c r="K13" s="82">
        <v>621.34014933895889</v>
      </c>
      <c r="N13" s="188"/>
    </row>
    <row r="14" spans="1:14" x14ac:dyDescent="0.35">
      <c r="A14" s="116" t="s">
        <v>28</v>
      </c>
      <c r="B14" s="82">
        <v>0</v>
      </c>
      <c r="C14" s="82">
        <v>0</v>
      </c>
      <c r="D14" s="82">
        <v>104.51941438574157</v>
      </c>
      <c r="E14" s="82">
        <v>94.109405846016671</v>
      </c>
      <c r="F14" s="82">
        <v>94.280519314810675</v>
      </c>
      <c r="G14" s="82">
        <v>83.842348811233421</v>
      </c>
      <c r="H14" s="82">
        <v>83.026261732452667</v>
      </c>
      <c r="I14" s="82">
        <v>81.562199248703848</v>
      </c>
      <c r="J14" s="82">
        <v>80</v>
      </c>
      <c r="K14" s="82">
        <v>621.34014933895889</v>
      </c>
    </row>
    <row r="15" spans="1:14" x14ac:dyDescent="0.35">
      <c r="A15" s="116" t="s">
        <v>29</v>
      </c>
      <c r="B15" s="82">
        <v>84.410465959269757</v>
      </c>
      <c r="C15" s="82">
        <v>57.996981665221711</v>
      </c>
      <c r="D15" s="82">
        <v>62.711648631444945</v>
      </c>
      <c r="E15" s="82">
        <v>57.511303572565744</v>
      </c>
      <c r="F15" s="82">
        <v>31.426839771603557</v>
      </c>
      <c r="G15" s="82">
        <v>31.440880804212533</v>
      </c>
      <c r="H15" s="82">
        <v>72.647979015896084</v>
      </c>
      <c r="I15" s="82">
        <v>101.95274906087981</v>
      </c>
      <c r="J15" s="82">
        <v>100</v>
      </c>
      <c r="K15" s="82">
        <v>600.09884848109414</v>
      </c>
    </row>
    <row r="16" spans="1:14" x14ac:dyDescent="0.35">
      <c r="A16" s="116" t="s">
        <v>30</v>
      </c>
      <c r="B16" s="82">
        <v>18.397152837276742</v>
      </c>
      <c r="C16" s="82">
        <v>17.926339787432166</v>
      </c>
      <c r="D16" s="82">
        <v>41.807765754296625</v>
      </c>
      <c r="E16" s="82">
        <v>52.283003247787043</v>
      </c>
      <c r="F16" s="82">
        <v>62.853679543207114</v>
      </c>
      <c r="G16" s="82">
        <v>62.881761608425066</v>
      </c>
      <c r="H16" s="82">
        <v>62.2696962993395</v>
      </c>
      <c r="I16" s="82">
        <v>81.562199248703848</v>
      </c>
      <c r="J16" s="82">
        <v>80</v>
      </c>
      <c r="K16" s="82">
        <v>479.98159832646809</v>
      </c>
    </row>
    <row r="17" spans="1:11" x14ac:dyDescent="0.35">
      <c r="A17" s="116" t="s">
        <v>31</v>
      </c>
      <c r="B17" s="82">
        <v>46.533974823699992</v>
      </c>
      <c r="C17" s="82">
        <v>45.343094756446064</v>
      </c>
      <c r="D17" s="82">
        <v>52.259707192870785</v>
      </c>
      <c r="E17" s="82">
        <v>47.054702923008335</v>
      </c>
      <c r="F17" s="82">
        <v>47.140259657405338</v>
      </c>
      <c r="G17" s="82">
        <v>47.161321206318803</v>
      </c>
      <c r="H17" s="82">
        <v>46.702272224504625</v>
      </c>
      <c r="I17" s="82">
        <v>45.878737077395911</v>
      </c>
      <c r="J17" s="82">
        <v>0</v>
      </c>
      <c r="K17" s="82">
        <v>378.07406986164983</v>
      </c>
    </row>
    <row r="18" spans="1:11" x14ac:dyDescent="0.35">
      <c r="A18" s="116" t="s">
        <v>32</v>
      </c>
      <c r="B18" s="82">
        <v>0</v>
      </c>
      <c r="C18" s="82">
        <v>0</v>
      </c>
      <c r="D18" s="82">
        <v>0</v>
      </c>
      <c r="E18" s="82">
        <v>52.283003247787043</v>
      </c>
      <c r="F18" s="82">
        <v>62.853679543207114</v>
      </c>
      <c r="G18" s="82">
        <v>62.881761608425066</v>
      </c>
      <c r="H18" s="82">
        <v>62.2696962993395</v>
      </c>
      <c r="I18" s="82">
        <v>61.171649436527886</v>
      </c>
      <c r="J18" s="82">
        <v>60</v>
      </c>
      <c r="K18" s="82">
        <v>361.4597901352866</v>
      </c>
    </row>
    <row r="19" spans="1:11" x14ac:dyDescent="0.35">
      <c r="A19" s="116" t="s">
        <v>33</v>
      </c>
      <c r="B19" s="82">
        <v>0</v>
      </c>
      <c r="C19" s="82">
        <v>0</v>
      </c>
      <c r="D19" s="82">
        <v>0</v>
      </c>
      <c r="E19" s="82">
        <v>0</v>
      </c>
      <c r="F19" s="82">
        <v>52.378066286005932</v>
      </c>
      <c r="G19" s="82">
        <v>52.401468007020888</v>
      </c>
      <c r="H19" s="82">
        <v>62.2696962993395</v>
      </c>
      <c r="I19" s="82">
        <v>61.171649436527886</v>
      </c>
      <c r="J19" s="82">
        <v>60</v>
      </c>
      <c r="K19" s="82">
        <v>288.22088002889421</v>
      </c>
    </row>
    <row r="20" spans="1:11" x14ac:dyDescent="0.35">
      <c r="A20" s="116" t="s">
        <v>34</v>
      </c>
      <c r="B20" s="82">
        <v>0</v>
      </c>
      <c r="C20" s="82">
        <v>0</v>
      </c>
      <c r="D20" s="82">
        <v>52.259707192870785</v>
      </c>
      <c r="E20" s="82">
        <v>47.054702923008335</v>
      </c>
      <c r="F20" s="82">
        <v>47.140259657405338</v>
      </c>
      <c r="G20" s="82">
        <v>47.161321206318803</v>
      </c>
      <c r="H20" s="82">
        <v>46.702272224504625</v>
      </c>
      <c r="I20" s="82">
        <v>45.878737077395911</v>
      </c>
      <c r="J20" s="82">
        <v>0</v>
      </c>
      <c r="K20" s="82">
        <v>286.19700028150379</v>
      </c>
    </row>
    <row r="21" spans="1:11" x14ac:dyDescent="0.35">
      <c r="A21" s="116" t="s">
        <v>35</v>
      </c>
      <c r="B21" s="82">
        <v>0</v>
      </c>
      <c r="C21" s="82">
        <v>0</v>
      </c>
      <c r="D21" s="82">
        <v>0</v>
      </c>
      <c r="E21" s="82">
        <v>0</v>
      </c>
      <c r="F21" s="82">
        <v>52.378066286005932</v>
      </c>
      <c r="G21" s="82">
        <v>52.401468007020888</v>
      </c>
      <c r="H21" s="82">
        <v>51.891413582782917</v>
      </c>
      <c r="I21" s="82">
        <v>61.171649436527886</v>
      </c>
      <c r="J21" s="82">
        <v>60</v>
      </c>
      <c r="K21" s="82">
        <v>277.8425973123376</v>
      </c>
    </row>
    <row r="22" spans="1:11" x14ac:dyDescent="0.35">
      <c r="A22" s="116" t="s">
        <v>36</v>
      </c>
      <c r="B22" s="82">
        <v>46.533974823699992</v>
      </c>
      <c r="C22" s="82">
        <v>45.343094756446064</v>
      </c>
      <c r="D22" s="82">
        <v>52.259707192870785</v>
      </c>
      <c r="E22" s="82">
        <v>47.054702923008335</v>
      </c>
      <c r="F22" s="82">
        <v>20.951226514402371</v>
      </c>
      <c r="G22" s="82">
        <v>20.960587202808355</v>
      </c>
      <c r="H22" s="82">
        <v>20.756565433113167</v>
      </c>
      <c r="I22" s="82">
        <v>20.390549812175962</v>
      </c>
      <c r="J22" s="82">
        <v>0</v>
      </c>
      <c r="K22" s="82">
        <v>274.25040865852503</v>
      </c>
    </row>
    <row r="23" spans="1:11" x14ac:dyDescent="0.35">
      <c r="A23" s="116" t="s">
        <v>37</v>
      </c>
      <c r="B23" s="82">
        <v>0</v>
      </c>
      <c r="C23" s="82">
        <v>0</v>
      </c>
      <c r="D23" s="82">
        <v>0</v>
      </c>
      <c r="E23" s="82">
        <v>16.730561039291853</v>
      </c>
      <c r="F23" s="82">
        <v>20.951226514402371</v>
      </c>
      <c r="G23" s="82">
        <v>20.960587202808355</v>
      </c>
      <c r="H23" s="82">
        <v>20.756565433113167</v>
      </c>
      <c r="I23" s="82">
        <v>30.585824718263943</v>
      </c>
      <c r="J23" s="82">
        <v>30</v>
      </c>
      <c r="K23" s="82">
        <v>139.98476490787968</v>
      </c>
    </row>
    <row r="24" spans="1:11" x14ac:dyDescent="0.35">
      <c r="A24" s="116" t="s">
        <v>38</v>
      </c>
      <c r="B24" s="82">
        <v>0</v>
      </c>
      <c r="C24" s="82">
        <v>0</v>
      </c>
      <c r="D24" s="82">
        <v>0</v>
      </c>
      <c r="E24" s="82">
        <v>52.283003247787043</v>
      </c>
      <c r="F24" s="82">
        <v>0</v>
      </c>
      <c r="G24" s="82">
        <v>0</v>
      </c>
      <c r="H24" s="82">
        <v>0</v>
      </c>
      <c r="I24" s="82">
        <v>40.781099624351924</v>
      </c>
      <c r="J24" s="82">
        <v>40</v>
      </c>
      <c r="K24" s="82">
        <v>133.06410287213896</v>
      </c>
    </row>
    <row r="25" spans="1:11" x14ac:dyDescent="0.35">
      <c r="A25" s="116" t="s">
        <v>39</v>
      </c>
      <c r="B25" s="82">
        <v>0</v>
      </c>
      <c r="C25" s="82">
        <v>0</v>
      </c>
      <c r="D25" s="82">
        <v>0</v>
      </c>
      <c r="E25" s="82">
        <v>0</v>
      </c>
      <c r="F25" s="82">
        <v>0</v>
      </c>
      <c r="G25" s="82">
        <v>0</v>
      </c>
      <c r="H25" s="82">
        <v>0</v>
      </c>
      <c r="I25" s="82">
        <v>50.976374530439905</v>
      </c>
      <c r="J25" s="82">
        <v>50</v>
      </c>
      <c r="K25" s="82">
        <v>100.9763745304399</v>
      </c>
    </row>
    <row r="26" spans="1:11" x14ac:dyDescent="0.35">
      <c r="A26" s="116" t="s">
        <v>40</v>
      </c>
      <c r="B26" s="82">
        <v>0</v>
      </c>
      <c r="C26" s="82">
        <v>0</v>
      </c>
      <c r="D26" s="82">
        <v>0</v>
      </c>
      <c r="E26" s="82">
        <v>0</v>
      </c>
      <c r="F26" s="82">
        <v>0</v>
      </c>
      <c r="G26" s="82">
        <v>0</v>
      </c>
      <c r="H26" s="82">
        <v>0</v>
      </c>
      <c r="I26" s="82">
        <v>81.562199248703848</v>
      </c>
      <c r="J26" s="82">
        <v>0</v>
      </c>
      <c r="K26" s="82">
        <v>81.562199248703848</v>
      </c>
    </row>
    <row r="27" spans="1:11" x14ac:dyDescent="0.35">
      <c r="A27" s="116" t="s">
        <v>43</v>
      </c>
      <c r="B27" s="82">
        <v>0</v>
      </c>
      <c r="C27" s="82">
        <v>0</v>
      </c>
      <c r="D27" s="82">
        <v>0</v>
      </c>
      <c r="E27" s="82">
        <v>0</v>
      </c>
      <c r="F27" s="82">
        <v>0</v>
      </c>
      <c r="G27" s="82">
        <v>52.401468007020888</v>
      </c>
      <c r="H27" s="82">
        <v>0</v>
      </c>
      <c r="I27" s="82">
        <v>0</v>
      </c>
      <c r="J27" s="82">
        <v>0</v>
      </c>
      <c r="K27" s="82">
        <v>52.401468007020888</v>
      </c>
    </row>
    <row r="28" spans="1:11" x14ac:dyDescent="0.35">
      <c r="A28" s="116" t="s">
        <v>41</v>
      </c>
      <c r="B28" s="82">
        <v>0</v>
      </c>
      <c r="C28" s="82">
        <v>0</v>
      </c>
      <c r="D28" s="82">
        <v>0</v>
      </c>
      <c r="E28" s="82">
        <v>0</v>
      </c>
      <c r="F28" s="82">
        <v>0</v>
      </c>
      <c r="G28" s="82">
        <v>0</v>
      </c>
      <c r="H28" s="82">
        <v>0</v>
      </c>
      <c r="I28" s="82">
        <v>0</v>
      </c>
      <c r="J28" s="82">
        <v>50</v>
      </c>
      <c r="K28" s="82">
        <v>50</v>
      </c>
    </row>
    <row r="29" spans="1:11" x14ac:dyDescent="0.35">
      <c r="A29" s="116" t="s">
        <v>42</v>
      </c>
      <c r="B29" s="82">
        <v>0</v>
      </c>
      <c r="C29" s="82">
        <v>0</v>
      </c>
      <c r="D29" s="82">
        <v>0</v>
      </c>
      <c r="E29" s="82">
        <v>0</v>
      </c>
      <c r="F29" s="82">
        <v>0</v>
      </c>
      <c r="G29" s="82">
        <v>0</v>
      </c>
      <c r="H29" s="82">
        <v>0</v>
      </c>
      <c r="I29" s="82">
        <v>0</v>
      </c>
      <c r="J29" s="82">
        <v>50</v>
      </c>
      <c r="K29" s="82">
        <v>50</v>
      </c>
    </row>
    <row r="30" spans="1:11" x14ac:dyDescent="0.35">
      <c r="A30" s="116" t="s">
        <v>44</v>
      </c>
      <c r="B30" s="82">
        <v>23.808080142358136</v>
      </c>
      <c r="C30" s="82">
        <v>0</v>
      </c>
      <c r="D30" s="82">
        <v>0</v>
      </c>
      <c r="E30" s="82">
        <v>0</v>
      </c>
      <c r="F30" s="82">
        <v>0</v>
      </c>
      <c r="G30" s="82">
        <v>0</v>
      </c>
      <c r="H30" s="82">
        <v>0</v>
      </c>
      <c r="I30" s="82">
        <v>0</v>
      </c>
      <c r="J30" s="82">
        <v>0</v>
      </c>
      <c r="K30" s="82">
        <v>23.808080142358136</v>
      </c>
    </row>
    <row r="31" spans="1:11" ht="14.6" thickBot="1" x14ac:dyDescent="0.4">
      <c r="A31" s="179" t="s">
        <v>3</v>
      </c>
      <c r="B31" s="321">
        <v>3787.6491135569759</v>
      </c>
      <c r="C31" s="321">
        <v>3690.7170150595634</v>
      </c>
      <c r="D31" s="322">
        <v>4703.3736473583704</v>
      </c>
      <c r="E31" s="322">
        <v>4705.4702923008335</v>
      </c>
      <c r="F31" s="322">
        <v>4714.025965740534</v>
      </c>
      <c r="G31" s="322">
        <v>4716.1321206318798</v>
      </c>
      <c r="H31" s="322">
        <v>4670.2272224504632</v>
      </c>
      <c r="I31" s="322">
        <v>4710.2170066126473</v>
      </c>
      <c r="J31" s="322">
        <v>4600</v>
      </c>
      <c r="K31" s="322">
        <v>40297.812383711265</v>
      </c>
    </row>
    <row r="32" spans="1:11" x14ac:dyDescent="0.35">
      <c r="A32" s="275" t="s">
        <v>309</v>
      </c>
    </row>
    <row r="36" spans="1:11" x14ac:dyDescent="0.35">
      <c r="A36" s="267" t="s">
        <v>1070</v>
      </c>
    </row>
    <row r="37" spans="1:11" x14ac:dyDescent="0.35">
      <c r="A37" s="210" t="s">
        <v>1071</v>
      </c>
    </row>
    <row r="38" spans="1:11" ht="14.6" thickBot="1" x14ac:dyDescent="0.4"/>
    <row r="39" spans="1:11" ht="21" thickBot="1" x14ac:dyDescent="0.4">
      <c r="A39" s="115" t="s">
        <v>17</v>
      </c>
      <c r="B39" s="44">
        <v>2010</v>
      </c>
      <c r="C39" s="44">
        <v>2011</v>
      </c>
      <c r="D39" s="44">
        <v>2012</v>
      </c>
      <c r="E39" s="44">
        <v>2013</v>
      </c>
      <c r="F39" s="44">
        <v>2014</v>
      </c>
      <c r="G39" s="44">
        <v>2015</v>
      </c>
      <c r="H39" s="44">
        <v>2016</v>
      </c>
      <c r="I39" s="44">
        <v>2017</v>
      </c>
      <c r="J39" s="44">
        <v>2018</v>
      </c>
      <c r="K39" s="45" t="s">
        <v>18</v>
      </c>
    </row>
    <row r="40" spans="1:11" x14ac:dyDescent="0.35">
      <c r="A40" s="116" t="s">
        <v>19</v>
      </c>
      <c r="B40" s="82">
        <v>1782</v>
      </c>
      <c r="C40" s="82">
        <v>1782</v>
      </c>
      <c r="D40" s="82">
        <v>2030</v>
      </c>
      <c r="E40" s="82">
        <v>2044</v>
      </c>
      <c r="F40" s="82">
        <v>2000</v>
      </c>
      <c r="G40" s="82">
        <v>2000</v>
      </c>
      <c r="H40" s="82">
        <v>2000</v>
      </c>
      <c r="I40" s="82">
        <v>2000</v>
      </c>
      <c r="J40" s="82">
        <v>2000</v>
      </c>
      <c r="K40" s="82">
        <v>17638</v>
      </c>
    </row>
    <row r="41" spans="1:11" x14ac:dyDescent="0.35">
      <c r="A41" s="116" t="s">
        <v>20</v>
      </c>
      <c r="B41" s="117">
        <v>870</v>
      </c>
      <c r="C41" s="117">
        <v>860</v>
      </c>
      <c r="D41" s="117">
        <v>900</v>
      </c>
      <c r="E41" s="117">
        <v>870</v>
      </c>
      <c r="F41" s="117">
        <v>870</v>
      </c>
      <c r="G41" s="117">
        <v>870</v>
      </c>
      <c r="H41" s="117">
        <v>870</v>
      </c>
      <c r="I41" s="117">
        <v>870</v>
      </c>
      <c r="J41" s="117">
        <v>870</v>
      </c>
      <c r="K41" s="117">
        <v>7850</v>
      </c>
    </row>
    <row r="42" spans="1:11" x14ac:dyDescent="0.35">
      <c r="A42" s="116" t="s">
        <v>21</v>
      </c>
      <c r="B42" s="117">
        <v>200</v>
      </c>
      <c r="C42" s="117">
        <v>300</v>
      </c>
      <c r="D42" s="117">
        <v>350</v>
      </c>
      <c r="E42" s="117">
        <v>350</v>
      </c>
      <c r="F42" s="117">
        <v>400</v>
      </c>
      <c r="G42" s="117">
        <v>400</v>
      </c>
      <c r="H42" s="117">
        <v>450</v>
      </c>
      <c r="I42" s="117">
        <v>450</v>
      </c>
      <c r="J42" s="117">
        <v>540</v>
      </c>
      <c r="K42" s="117">
        <v>3440</v>
      </c>
    </row>
    <row r="43" spans="1:11" x14ac:dyDescent="0.35">
      <c r="A43" s="116" t="s">
        <v>22</v>
      </c>
      <c r="B43" s="117">
        <v>110</v>
      </c>
      <c r="C43" s="117">
        <v>95</v>
      </c>
      <c r="D43" s="117">
        <v>150</v>
      </c>
      <c r="E43" s="117">
        <v>150</v>
      </c>
      <c r="F43" s="117">
        <v>210</v>
      </c>
      <c r="G43" s="117">
        <v>210</v>
      </c>
      <c r="H43" s="117">
        <v>160</v>
      </c>
      <c r="I43" s="117">
        <v>160</v>
      </c>
      <c r="J43" s="117">
        <v>160</v>
      </c>
      <c r="K43" s="117">
        <v>1405</v>
      </c>
    </row>
    <row r="44" spans="1:11" x14ac:dyDescent="0.35">
      <c r="A44" s="116" t="s">
        <v>23</v>
      </c>
      <c r="B44" s="117">
        <v>125</v>
      </c>
      <c r="C44" s="117">
        <v>110</v>
      </c>
      <c r="D44" s="117">
        <v>160</v>
      </c>
      <c r="E44" s="117">
        <v>160</v>
      </c>
      <c r="F44" s="117">
        <v>160</v>
      </c>
      <c r="G44" s="117">
        <v>160</v>
      </c>
      <c r="H44" s="117">
        <v>160</v>
      </c>
      <c r="I44" s="117">
        <v>160</v>
      </c>
      <c r="J44" s="117">
        <v>160</v>
      </c>
      <c r="K44" s="117">
        <v>1355</v>
      </c>
    </row>
    <row r="45" spans="1:11" x14ac:dyDescent="0.35">
      <c r="A45" s="116" t="s">
        <v>24</v>
      </c>
      <c r="B45" s="117">
        <v>210</v>
      </c>
      <c r="C45" s="117">
        <v>195</v>
      </c>
      <c r="D45" s="117">
        <v>180</v>
      </c>
      <c r="E45" s="117">
        <v>150</v>
      </c>
      <c r="F45" s="117">
        <v>100</v>
      </c>
      <c r="G45" s="117">
        <v>100</v>
      </c>
      <c r="H45" s="117">
        <v>100</v>
      </c>
      <c r="I45" s="117">
        <v>100</v>
      </c>
      <c r="J45" s="117">
        <v>100</v>
      </c>
      <c r="K45" s="117">
        <v>1235</v>
      </c>
    </row>
    <row r="46" spans="1:11" x14ac:dyDescent="0.35">
      <c r="A46" s="266" t="s">
        <v>25</v>
      </c>
      <c r="B46" s="417">
        <v>0</v>
      </c>
      <c r="C46" s="417">
        <v>0</v>
      </c>
      <c r="D46" s="417">
        <v>180</v>
      </c>
      <c r="E46" s="417">
        <v>150</v>
      </c>
      <c r="F46" s="417">
        <v>110</v>
      </c>
      <c r="G46" s="417">
        <v>90</v>
      </c>
      <c r="H46" s="417">
        <v>90</v>
      </c>
      <c r="I46" s="417">
        <v>100</v>
      </c>
      <c r="J46" s="417">
        <v>100</v>
      </c>
      <c r="K46" s="417">
        <v>820</v>
      </c>
    </row>
    <row r="47" spans="1:11" x14ac:dyDescent="0.35">
      <c r="A47" s="116" t="s">
        <v>26</v>
      </c>
      <c r="B47" s="117">
        <v>0</v>
      </c>
      <c r="C47" s="117">
        <v>0</v>
      </c>
      <c r="D47" s="117">
        <v>100</v>
      </c>
      <c r="E47" s="117">
        <v>90</v>
      </c>
      <c r="F47" s="117">
        <v>90</v>
      </c>
      <c r="G47" s="117">
        <v>80</v>
      </c>
      <c r="H47" s="117">
        <v>80</v>
      </c>
      <c r="I47" s="117">
        <v>80</v>
      </c>
      <c r="J47" s="117">
        <v>80</v>
      </c>
      <c r="K47" s="117">
        <v>600</v>
      </c>
    </row>
    <row r="48" spans="1:11" x14ac:dyDescent="0.35">
      <c r="A48" s="116" t="s">
        <v>27</v>
      </c>
      <c r="B48" s="117">
        <v>0</v>
      </c>
      <c r="C48" s="117">
        <v>0</v>
      </c>
      <c r="D48" s="117">
        <v>100</v>
      </c>
      <c r="E48" s="117">
        <v>90</v>
      </c>
      <c r="F48" s="117">
        <v>90</v>
      </c>
      <c r="G48" s="117">
        <v>80</v>
      </c>
      <c r="H48" s="117">
        <v>80</v>
      </c>
      <c r="I48" s="117">
        <v>80</v>
      </c>
      <c r="J48" s="117">
        <v>80</v>
      </c>
      <c r="K48" s="117">
        <v>600</v>
      </c>
    </row>
    <row r="49" spans="1:11" x14ac:dyDescent="0.35">
      <c r="A49" s="116" t="s">
        <v>28</v>
      </c>
      <c r="B49" s="117">
        <v>0</v>
      </c>
      <c r="C49" s="117">
        <v>0</v>
      </c>
      <c r="D49" s="117">
        <v>100</v>
      </c>
      <c r="E49" s="117">
        <v>90</v>
      </c>
      <c r="F49" s="117">
        <v>90</v>
      </c>
      <c r="G49" s="117">
        <v>80</v>
      </c>
      <c r="H49" s="117">
        <v>80</v>
      </c>
      <c r="I49" s="117">
        <v>80</v>
      </c>
      <c r="J49" s="117">
        <v>80</v>
      </c>
      <c r="K49" s="117">
        <v>600</v>
      </c>
    </row>
    <row r="50" spans="1:11" x14ac:dyDescent="0.35">
      <c r="A50" s="116" t="s">
        <v>29</v>
      </c>
      <c r="B50" s="117">
        <v>78</v>
      </c>
      <c r="C50" s="117">
        <v>55</v>
      </c>
      <c r="D50" s="117">
        <v>60</v>
      </c>
      <c r="E50" s="117">
        <v>55</v>
      </c>
      <c r="F50" s="117">
        <v>30</v>
      </c>
      <c r="G50" s="117">
        <v>30</v>
      </c>
      <c r="H50" s="117">
        <v>70</v>
      </c>
      <c r="I50" s="117">
        <v>100</v>
      </c>
      <c r="J50" s="117">
        <v>100</v>
      </c>
      <c r="K50" s="117">
        <v>578</v>
      </c>
    </row>
    <row r="51" spans="1:11" x14ac:dyDescent="0.35">
      <c r="A51" s="116" t="s">
        <v>30</v>
      </c>
      <c r="B51" s="117">
        <v>17</v>
      </c>
      <c r="C51" s="117">
        <v>17</v>
      </c>
      <c r="D51" s="117">
        <v>40</v>
      </c>
      <c r="E51" s="117">
        <v>50</v>
      </c>
      <c r="F51" s="117">
        <v>60</v>
      </c>
      <c r="G51" s="117">
        <v>60</v>
      </c>
      <c r="H51" s="117">
        <v>60</v>
      </c>
      <c r="I51" s="117">
        <v>80</v>
      </c>
      <c r="J51" s="117">
        <v>80</v>
      </c>
      <c r="K51" s="117">
        <v>464</v>
      </c>
    </row>
    <row r="52" spans="1:11" x14ac:dyDescent="0.35">
      <c r="A52" s="116" t="s">
        <v>31</v>
      </c>
      <c r="B52" s="117">
        <v>43</v>
      </c>
      <c r="C52" s="117">
        <v>43</v>
      </c>
      <c r="D52" s="117">
        <v>50</v>
      </c>
      <c r="E52" s="117">
        <v>45</v>
      </c>
      <c r="F52" s="117">
        <v>45</v>
      </c>
      <c r="G52" s="117">
        <v>45</v>
      </c>
      <c r="H52" s="117">
        <v>45</v>
      </c>
      <c r="I52" s="117">
        <v>45</v>
      </c>
      <c r="J52" s="117">
        <v>0</v>
      </c>
      <c r="K52" s="117">
        <v>361</v>
      </c>
    </row>
    <row r="53" spans="1:11" x14ac:dyDescent="0.35">
      <c r="A53" s="116" t="s">
        <v>32</v>
      </c>
      <c r="B53" s="117">
        <v>0</v>
      </c>
      <c r="C53" s="117">
        <v>0</v>
      </c>
      <c r="D53" s="117">
        <v>0</v>
      </c>
      <c r="E53" s="117">
        <v>50</v>
      </c>
      <c r="F53" s="117">
        <v>60</v>
      </c>
      <c r="G53" s="117">
        <v>60</v>
      </c>
      <c r="H53" s="117">
        <v>60</v>
      </c>
      <c r="I53" s="117">
        <v>60</v>
      </c>
      <c r="J53" s="117">
        <v>60</v>
      </c>
      <c r="K53" s="117">
        <v>350</v>
      </c>
    </row>
    <row r="54" spans="1:11" x14ac:dyDescent="0.35">
      <c r="A54" s="116" t="s">
        <v>33</v>
      </c>
      <c r="B54" s="117">
        <v>0</v>
      </c>
      <c r="C54" s="117">
        <v>0</v>
      </c>
      <c r="D54" s="117">
        <v>0</v>
      </c>
      <c r="E54" s="117">
        <v>0</v>
      </c>
      <c r="F54" s="117">
        <v>50</v>
      </c>
      <c r="G54" s="117">
        <v>50</v>
      </c>
      <c r="H54" s="117">
        <v>60</v>
      </c>
      <c r="I54" s="117">
        <v>60</v>
      </c>
      <c r="J54" s="117">
        <v>60</v>
      </c>
      <c r="K54" s="117">
        <v>280</v>
      </c>
    </row>
    <row r="55" spans="1:11" x14ac:dyDescent="0.35">
      <c r="A55" s="116" t="s">
        <v>34</v>
      </c>
      <c r="B55" s="117">
        <v>0</v>
      </c>
      <c r="C55" s="117">
        <v>0</v>
      </c>
      <c r="D55" s="117">
        <v>50</v>
      </c>
      <c r="E55" s="117">
        <v>45</v>
      </c>
      <c r="F55" s="117">
        <v>45</v>
      </c>
      <c r="G55" s="117">
        <v>45</v>
      </c>
      <c r="H55" s="117">
        <v>45</v>
      </c>
      <c r="I55" s="117">
        <v>45</v>
      </c>
      <c r="J55" s="117">
        <v>0</v>
      </c>
      <c r="K55" s="117">
        <v>275</v>
      </c>
    </row>
    <row r="56" spans="1:11" x14ac:dyDescent="0.35">
      <c r="A56" s="116" t="s">
        <v>35</v>
      </c>
      <c r="B56" s="117">
        <v>0</v>
      </c>
      <c r="C56" s="117">
        <v>0</v>
      </c>
      <c r="D56" s="117">
        <v>0</v>
      </c>
      <c r="E56" s="117">
        <v>0</v>
      </c>
      <c r="F56" s="117">
        <v>50</v>
      </c>
      <c r="G56" s="117">
        <v>50</v>
      </c>
      <c r="H56" s="117">
        <v>50</v>
      </c>
      <c r="I56" s="117">
        <v>60</v>
      </c>
      <c r="J56" s="117">
        <v>60</v>
      </c>
      <c r="K56" s="117">
        <v>270</v>
      </c>
    </row>
    <row r="57" spans="1:11" x14ac:dyDescent="0.35">
      <c r="A57" s="116" t="s">
        <v>36</v>
      </c>
      <c r="B57" s="117">
        <v>43</v>
      </c>
      <c r="C57" s="117">
        <v>43</v>
      </c>
      <c r="D57" s="117">
        <v>50</v>
      </c>
      <c r="E57" s="117">
        <v>45</v>
      </c>
      <c r="F57" s="117">
        <v>20</v>
      </c>
      <c r="G57" s="117">
        <v>20</v>
      </c>
      <c r="H57" s="117">
        <v>20</v>
      </c>
      <c r="I57" s="117">
        <v>20</v>
      </c>
      <c r="J57" s="117">
        <v>0</v>
      </c>
      <c r="K57" s="117">
        <v>261</v>
      </c>
    </row>
    <row r="58" spans="1:11" x14ac:dyDescent="0.35">
      <c r="A58" s="116" t="s">
        <v>37</v>
      </c>
      <c r="B58" s="117">
        <v>0</v>
      </c>
      <c r="C58" s="117">
        <v>0</v>
      </c>
      <c r="D58" s="117">
        <v>0</v>
      </c>
      <c r="E58" s="117">
        <v>16</v>
      </c>
      <c r="F58" s="117">
        <v>20</v>
      </c>
      <c r="G58" s="117">
        <v>20</v>
      </c>
      <c r="H58" s="117">
        <v>20</v>
      </c>
      <c r="I58" s="117">
        <v>30</v>
      </c>
      <c r="J58" s="117">
        <v>30</v>
      </c>
      <c r="K58" s="117">
        <v>136</v>
      </c>
    </row>
    <row r="59" spans="1:11" x14ac:dyDescent="0.35">
      <c r="A59" s="116" t="s">
        <v>38</v>
      </c>
      <c r="B59" s="117">
        <v>0</v>
      </c>
      <c r="C59" s="117">
        <v>0</v>
      </c>
      <c r="D59" s="117">
        <v>0</v>
      </c>
      <c r="E59" s="117">
        <v>50</v>
      </c>
      <c r="F59" s="117">
        <v>0</v>
      </c>
      <c r="G59" s="117">
        <v>0</v>
      </c>
      <c r="H59" s="117">
        <v>0</v>
      </c>
      <c r="I59" s="117">
        <v>40</v>
      </c>
      <c r="J59" s="117">
        <v>40</v>
      </c>
      <c r="K59" s="117">
        <v>130</v>
      </c>
    </row>
    <row r="60" spans="1:11" x14ac:dyDescent="0.35">
      <c r="A60" s="116" t="s">
        <v>39</v>
      </c>
      <c r="B60" s="117">
        <v>0</v>
      </c>
      <c r="C60" s="117">
        <v>0</v>
      </c>
      <c r="D60" s="117">
        <v>0</v>
      </c>
      <c r="E60" s="117">
        <v>0</v>
      </c>
      <c r="F60" s="117">
        <v>0</v>
      </c>
      <c r="G60" s="117">
        <v>0</v>
      </c>
      <c r="H60" s="117">
        <v>0</v>
      </c>
      <c r="I60" s="117">
        <v>50</v>
      </c>
      <c r="J60" s="117">
        <v>50</v>
      </c>
      <c r="K60" s="117">
        <v>100</v>
      </c>
    </row>
    <row r="61" spans="1:11" x14ac:dyDescent="0.35">
      <c r="A61" s="116" t="s">
        <v>40</v>
      </c>
      <c r="B61" s="117"/>
      <c r="C61" s="117"/>
      <c r="D61" s="117"/>
      <c r="E61" s="117"/>
      <c r="F61" s="117"/>
      <c r="G61" s="117">
        <v>0</v>
      </c>
      <c r="H61" s="117">
        <v>0</v>
      </c>
      <c r="I61" s="117">
        <v>80</v>
      </c>
      <c r="J61" s="117">
        <v>0</v>
      </c>
      <c r="K61" s="117">
        <v>80</v>
      </c>
    </row>
    <row r="62" spans="1:11" x14ac:dyDescent="0.35">
      <c r="A62" s="116" t="s">
        <v>43</v>
      </c>
      <c r="B62" s="117">
        <v>0</v>
      </c>
      <c r="C62" s="117">
        <v>0</v>
      </c>
      <c r="D62" s="117">
        <v>0</v>
      </c>
      <c r="E62" s="117">
        <v>0</v>
      </c>
      <c r="F62" s="117">
        <v>0</v>
      </c>
      <c r="G62" s="117">
        <v>0</v>
      </c>
      <c r="H62" s="117">
        <v>0</v>
      </c>
      <c r="I62" s="117">
        <v>0</v>
      </c>
      <c r="J62" s="117">
        <v>50</v>
      </c>
      <c r="K62" s="117">
        <v>50</v>
      </c>
    </row>
    <row r="63" spans="1:11" x14ac:dyDescent="0.35">
      <c r="A63" s="116" t="s">
        <v>41</v>
      </c>
      <c r="B63" s="117">
        <v>0</v>
      </c>
      <c r="C63" s="117">
        <v>0</v>
      </c>
      <c r="D63" s="117">
        <v>0</v>
      </c>
      <c r="E63" s="117">
        <v>0</v>
      </c>
      <c r="F63" s="117">
        <v>0</v>
      </c>
      <c r="G63" s="117">
        <v>0</v>
      </c>
      <c r="H63" s="117">
        <v>0</v>
      </c>
      <c r="I63" s="117">
        <v>0</v>
      </c>
      <c r="J63" s="117">
        <v>50</v>
      </c>
      <c r="K63" s="117">
        <v>50</v>
      </c>
    </row>
    <row r="64" spans="1:11" x14ac:dyDescent="0.35">
      <c r="A64" s="116" t="s">
        <v>42</v>
      </c>
      <c r="B64" s="117">
        <v>0</v>
      </c>
      <c r="C64" s="117">
        <v>0</v>
      </c>
      <c r="D64" s="117">
        <v>0</v>
      </c>
      <c r="E64" s="117">
        <v>0</v>
      </c>
      <c r="F64" s="117">
        <v>0</v>
      </c>
      <c r="G64" s="117">
        <v>50</v>
      </c>
      <c r="H64" s="117">
        <v>0</v>
      </c>
      <c r="I64" s="117">
        <v>0</v>
      </c>
      <c r="J64" s="117">
        <v>0</v>
      </c>
      <c r="K64" s="117">
        <v>50</v>
      </c>
    </row>
    <row r="65" spans="1:11" x14ac:dyDescent="0.35">
      <c r="A65" s="116" t="s">
        <v>44</v>
      </c>
      <c r="B65" s="117">
        <v>22</v>
      </c>
      <c r="C65" s="117">
        <v>0</v>
      </c>
      <c r="D65" s="117">
        <v>0</v>
      </c>
      <c r="E65" s="117">
        <v>0</v>
      </c>
      <c r="F65" s="117">
        <v>0</v>
      </c>
      <c r="G65" s="117">
        <v>0</v>
      </c>
      <c r="H65" s="117">
        <v>0</v>
      </c>
      <c r="I65" s="117">
        <v>0</v>
      </c>
      <c r="J65" s="117">
        <v>0</v>
      </c>
      <c r="K65" s="117">
        <v>22</v>
      </c>
    </row>
    <row r="66" spans="1:11" ht="14.6" thickBot="1" x14ac:dyDescent="0.4">
      <c r="A66" s="179" t="s">
        <v>3</v>
      </c>
      <c r="B66" s="85">
        <v>3500</v>
      </c>
      <c r="C66" s="85">
        <v>3500</v>
      </c>
      <c r="D66" s="85">
        <v>4500</v>
      </c>
      <c r="E66" s="85">
        <v>4500</v>
      </c>
      <c r="F66" s="85">
        <v>4500</v>
      </c>
      <c r="G66" s="85">
        <v>4500</v>
      </c>
      <c r="H66" s="85">
        <v>4500</v>
      </c>
      <c r="I66" s="85">
        <v>4620</v>
      </c>
      <c r="J66" s="85">
        <v>4600</v>
      </c>
      <c r="K66" s="85">
        <v>38720</v>
      </c>
    </row>
    <row r="67" spans="1:11" x14ac:dyDescent="0.35">
      <c r="A67" s="275" t="s">
        <v>309</v>
      </c>
    </row>
  </sheetData>
  <hyperlinks>
    <hyperlink ref="M4" location="Innehåll!A1" display="Till innehållsförteckning" xr:uid="{8C0A6AC7-4283-4B9D-AF31-A9B3688631F2}"/>
  </hyperlink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630FB1-8701-4681-87B0-775C7B1553F3}">
  <dimension ref="A2:K23"/>
  <sheetViews>
    <sheetView workbookViewId="0">
      <selection activeCell="A23" sqref="A23"/>
    </sheetView>
  </sheetViews>
  <sheetFormatPr defaultRowHeight="14.15" x14ac:dyDescent="0.35"/>
  <sheetData>
    <row r="2" spans="11:11" x14ac:dyDescent="0.35">
      <c r="K2" s="274" t="s">
        <v>702</v>
      </c>
    </row>
    <row r="20" spans="1:1" x14ac:dyDescent="0.35">
      <c r="A20" s="275" t="s">
        <v>281</v>
      </c>
    </row>
    <row r="21" spans="1:1" x14ac:dyDescent="0.35">
      <c r="A21" s="54"/>
    </row>
    <row r="22" spans="1:1" x14ac:dyDescent="0.35">
      <c r="A22" t="s">
        <v>282</v>
      </c>
    </row>
    <row r="23" spans="1:1" x14ac:dyDescent="0.35">
      <c r="A23" t="s">
        <v>604</v>
      </c>
    </row>
  </sheetData>
  <hyperlinks>
    <hyperlink ref="K2" location="Innehåll!A1" display="Till innehållsförteckning" xr:uid="{94B5011D-E754-4BC9-8632-D7BEAF27F8BA}"/>
  </hyperlink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81</vt:i4>
      </vt:variant>
      <vt:variant>
        <vt:lpstr>Namngivna områden</vt:lpstr>
      </vt:variant>
      <vt:variant>
        <vt:i4>6</vt:i4>
      </vt:variant>
    </vt:vector>
  </HeadingPairs>
  <TitlesOfParts>
    <vt:vector size="87" baseType="lpstr">
      <vt:lpstr>Innehåll</vt:lpstr>
      <vt:lpstr>F1</vt:lpstr>
      <vt:lpstr>F2</vt:lpstr>
      <vt:lpstr>F3</vt:lpstr>
      <vt:lpstr>F4</vt:lpstr>
      <vt:lpstr>F5</vt:lpstr>
      <vt:lpstr>F6</vt:lpstr>
      <vt:lpstr>T1</vt:lpstr>
      <vt:lpstr>F7</vt:lpstr>
      <vt:lpstr>F8</vt:lpstr>
      <vt:lpstr>T2</vt:lpstr>
      <vt:lpstr>T3</vt:lpstr>
      <vt:lpstr>F9</vt:lpstr>
      <vt:lpstr>F10</vt:lpstr>
      <vt:lpstr>T4</vt:lpstr>
      <vt:lpstr>T5</vt:lpstr>
      <vt:lpstr>F11</vt:lpstr>
      <vt:lpstr>T6</vt:lpstr>
      <vt:lpstr>T7</vt:lpstr>
      <vt:lpstr>F12</vt:lpstr>
      <vt:lpstr>F13</vt:lpstr>
      <vt:lpstr>F14</vt:lpstr>
      <vt:lpstr>F15</vt:lpstr>
      <vt:lpstr>F16</vt:lpstr>
      <vt:lpstr>F17</vt:lpstr>
      <vt:lpstr>F18</vt:lpstr>
      <vt:lpstr>F19</vt:lpstr>
      <vt:lpstr>F20</vt:lpstr>
      <vt:lpstr>F21</vt:lpstr>
      <vt:lpstr>F22</vt:lpstr>
      <vt:lpstr>T8</vt:lpstr>
      <vt:lpstr>F23</vt:lpstr>
      <vt:lpstr>F24</vt:lpstr>
      <vt:lpstr>F25</vt:lpstr>
      <vt:lpstr>F26</vt:lpstr>
      <vt:lpstr>T9</vt:lpstr>
      <vt:lpstr>T10</vt:lpstr>
      <vt:lpstr>F27</vt:lpstr>
      <vt:lpstr>F28</vt:lpstr>
      <vt:lpstr>F29</vt:lpstr>
      <vt:lpstr>T11</vt:lpstr>
      <vt:lpstr>F30</vt:lpstr>
      <vt:lpstr>F31</vt:lpstr>
      <vt:lpstr>T12</vt:lpstr>
      <vt:lpstr>T13</vt:lpstr>
      <vt:lpstr>T14</vt:lpstr>
      <vt:lpstr>T15</vt:lpstr>
      <vt:lpstr>T16</vt:lpstr>
      <vt:lpstr>T17</vt:lpstr>
      <vt:lpstr>T18</vt:lpstr>
      <vt:lpstr>T19</vt:lpstr>
      <vt:lpstr>T20</vt:lpstr>
      <vt:lpstr>T21</vt:lpstr>
      <vt:lpstr>T22</vt:lpstr>
      <vt:lpstr>T23+24</vt:lpstr>
      <vt:lpstr>T25</vt:lpstr>
      <vt:lpstr>T26</vt:lpstr>
      <vt:lpstr>T27+28</vt:lpstr>
      <vt:lpstr>T29+30</vt:lpstr>
      <vt:lpstr>T31+32</vt:lpstr>
      <vt:lpstr>T33+34</vt:lpstr>
      <vt:lpstr>T35</vt:lpstr>
      <vt:lpstr>T36</vt:lpstr>
      <vt:lpstr>T37</vt:lpstr>
      <vt:lpstr>T38</vt:lpstr>
      <vt:lpstr>T39</vt:lpstr>
      <vt:lpstr>T40</vt:lpstr>
      <vt:lpstr>T41</vt:lpstr>
      <vt:lpstr>T42+43</vt:lpstr>
      <vt:lpstr>T44</vt:lpstr>
      <vt:lpstr>T45</vt:lpstr>
      <vt:lpstr>T46</vt:lpstr>
      <vt:lpstr>T47</vt:lpstr>
      <vt:lpstr>T48</vt:lpstr>
      <vt:lpstr>T49</vt:lpstr>
      <vt:lpstr>T50</vt:lpstr>
      <vt:lpstr>T51</vt:lpstr>
      <vt:lpstr>T52</vt:lpstr>
      <vt:lpstr>T53</vt:lpstr>
      <vt:lpstr>T54</vt:lpstr>
      <vt:lpstr>T55</vt:lpstr>
      <vt:lpstr>'F1'!_Hlk29908141</vt:lpstr>
      <vt:lpstr>'F1'!_Hlk29908315</vt:lpstr>
      <vt:lpstr>'F2'!_Hlk29908364</vt:lpstr>
      <vt:lpstr>'F30'!_Hlk29909850</vt:lpstr>
      <vt:lpstr>Innehåll!_Hlk29961758</vt:lpstr>
      <vt:lpstr>'T21'!_Hlk29961833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Malin Weijmer</dc:creator>
  <cp:lastModifiedBy>Malin Weijmer</cp:lastModifiedBy>
  <dcterms:created xsi:type="dcterms:W3CDTF">2013-01-17T14:40:11Z</dcterms:created>
  <dcterms:modified xsi:type="dcterms:W3CDTF">2020-03-26T14:05:31Z</dcterms:modified>
</cp:coreProperties>
</file>