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chartsheets/sheet1.xml" ContentType="application/vnd.openxmlformats-officedocument.spreadsheetml.chartsheet+xml"/>
  <Override PartName="/xl/worksheets/sheet19.xml" ContentType="application/vnd.openxmlformats-officedocument.spreadsheetml.worksheet+xml"/>
  <Override PartName="/xl/chartsheets/sheet2.xml" ContentType="application/vnd.openxmlformats-officedocument.spreadsheetml.chartsheet+xml"/>
  <Override PartName="/xl/worksheets/sheet20.xml" ContentType="application/vnd.openxmlformats-officedocument.spreadsheetml.worksheet+xml"/>
  <Override PartName="/xl/chartsheets/sheet3.xml" ContentType="application/vnd.openxmlformats-officedocument.spreadsheetml.chartsheet+xml"/>
  <Override PartName="/xl/worksheets/sheet21.xml" ContentType="application/vnd.openxmlformats-officedocument.spreadsheetml.worksheet+xml"/>
  <Override PartName="/xl/chartsheets/sheet4.xml" ContentType="application/vnd.openxmlformats-officedocument.spreadsheetml.chartsheet+xml"/>
  <Override PartName="/xl/worksheets/sheet22.xml" ContentType="application/vnd.openxmlformats-officedocument.spreadsheetml.worksheet+xml"/>
  <Override PartName="/xl/chartsheets/sheet5.xml" ContentType="application/vnd.openxmlformats-officedocument.spreadsheetml.chartsheet+xml"/>
  <Override PartName="/xl/worksheets/sheet23.xml" ContentType="application/vnd.openxmlformats-officedocument.spreadsheetml.worksheet+xml"/>
  <Override PartName="/xl/chartsheets/sheet6.xml" ContentType="application/vnd.openxmlformats-officedocument.spreadsheetml.chart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1.xml" ContentType="application/vnd.openxmlformats-officedocument.themeOverride+xml"/>
  <Override PartName="/xl/tables/table16.xml" ContentType="application/vnd.openxmlformats-officedocument.spreadsheetml.tab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theme/themeOverride2.xml" ContentType="application/vnd.openxmlformats-officedocument.themeOverride+xml"/>
  <Override PartName="/xl/tables/table17.xml" ContentType="application/vnd.openxmlformats-officedocument.spreadsheetml.tab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theme/themeOverride3.xml" ContentType="application/vnd.openxmlformats-officedocument.themeOverride+xml"/>
  <Override PartName="/xl/tables/table18.xml" ContentType="application/vnd.openxmlformats-officedocument.spreadsheetml.table+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theme/themeOverride4.xml" ContentType="application/vnd.openxmlformats-officedocument.themeOverride+xml"/>
  <Override PartName="/xl/tables/table19.xml" ContentType="application/vnd.openxmlformats-officedocument.spreadsheetml.table+xml"/>
  <Override PartName="/xl/drawings/drawing5.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theme/themeOverride5.xml" ContentType="application/vnd.openxmlformats-officedocument.themeOverride+xml"/>
  <Override PartName="/xl/tables/table20.xml" ContentType="application/vnd.openxmlformats-officedocument.spreadsheetml.table+xml"/>
  <Override PartName="/xl/drawings/drawing6.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theme/themeOverride6.xml" ContentType="application/vnd.openxmlformats-officedocument.themeOverride+xml"/>
  <Override PartName="/xl/tables/table2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K:\03 Projekt\01 Pågående projekt\Besöksutveckling 2020\06 Reviderad tabellbilaga\"/>
    </mc:Choice>
  </mc:AlternateContent>
  <xr:revisionPtr revIDLastSave="0" documentId="13_ncr:1_{A647CC05-F524-4286-9A92-937FAC871D71}" xr6:coauthVersionLast="47" xr6:coauthVersionMax="47" xr10:uidLastSave="{00000000-0000-0000-0000-000000000000}"/>
  <bookViews>
    <workbookView xWindow="-110" yWindow="-110" windowWidth="38620" windowHeight="21220" xr2:uid="{8C1E46F5-B6E3-4E07-B6CB-1F0F0EA8DD8E}"/>
  </bookViews>
  <sheets>
    <sheet name="Innehåll" sheetId="13" r:id="rId1"/>
    <sheet name="Tab 1" sheetId="2" r:id="rId2"/>
    <sheet name="Tab 2" sheetId="3" r:id="rId3"/>
    <sheet name="Tab 3" sheetId="25" r:id="rId4"/>
    <sheet name="Tab 4" sheetId="4" r:id="rId5"/>
    <sheet name="Tab 5" sheetId="5" r:id="rId6"/>
    <sheet name="Tab 6" sheetId="6" r:id="rId7"/>
    <sheet name="Tab 7" sheetId="7" r:id="rId8"/>
    <sheet name="Tab 8" sheetId="8" r:id="rId9"/>
    <sheet name="Tab 9" sheetId="9" r:id="rId10"/>
    <sheet name="Tab 10" sheetId="10" r:id="rId11"/>
    <sheet name="Tab 11" sheetId="11" r:id="rId12"/>
    <sheet name="Tab 12" sheetId="12" r:id="rId13"/>
    <sheet name="Tab 13" sheetId="22" r:id="rId14"/>
    <sheet name="Tab 14" sheetId="23" r:id="rId15"/>
    <sheet name="Tab 15" sheetId="24" r:id="rId16"/>
    <sheet name="Tab 16" sheetId="32" r:id="rId17"/>
    <sheet name="Tab 17" sheetId="33" r:id="rId18"/>
    <sheet name="Fig 1" sheetId="26" r:id="rId19"/>
    <sheet name="Data Fig 1" sheetId="16" r:id="rId20"/>
    <sheet name="Fig 2" sheetId="27" r:id="rId21"/>
    <sheet name="Data Fig 2" sheetId="17" r:id="rId22"/>
    <sheet name="Fig 3" sheetId="28" r:id="rId23"/>
    <sheet name="Data Fig 3" sheetId="18" r:id="rId24"/>
    <sheet name="Fig 4" sheetId="29" r:id="rId25"/>
    <sheet name="Data Fig 4" sheetId="19" r:id="rId26"/>
    <sheet name="Fig 5" sheetId="30" r:id="rId27"/>
    <sheet name="Data Fig 5" sheetId="20" r:id="rId28"/>
    <sheet name="Fig 6" sheetId="31" r:id="rId29"/>
    <sheet name="Data Fig 6" sheetId="21" r:id="rId30"/>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1" i="24" l="1"/>
  <c r="C21" i="24"/>
  <c r="B21" i="24"/>
  <c r="B5" i="20"/>
  <c r="B9" i="17"/>
</calcChain>
</file>

<file path=xl/sharedStrings.xml><?xml version="1.0" encoding="utf-8"?>
<sst xmlns="http://schemas.openxmlformats.org/spreadsheetml/2006/main" count="3768" uniqueCount="367">
  <si>
    <t>*** Dessa uppgifter har bedömts som osäkra.</t>
  </si>
  <si>
    <t>** Museet var stängt under året.</t>
  </si>
  <si>
    <t>* ArkDes och Moderna museet Stockholm rapporterar samma anläggningsbesök.</t>
  </si>
  <si>
    <t>Manuellt</t>
  </si>
  <si>
    <t>Tekniska museet</t>
  </si>
  <si>
    <t>Mäter ej</t>
  </si>
  <si>
    <t>Scenkonstmuseet</t>
  </si>
  <si>
    <t>Statens musikverk</t>
  </si>
  <si>
    <t>Automatiskt</t>
  </si>
  <si>
    <t>Östasiatiska museet</t>
  </si>
  <si>
    <t>Världskulturmuseet</t>
  </si>
  <si>
    <t>Medelhavsmuseet</t>
  </si>
  <si>
    <t>Etnografiska museet</t>
  </si>
  <si>
    <t>Vasamuseet</t>
  </si>
  <si>
    <t>Sjöhistoriska museet</t>
  </si>
  <si>
    <t>Marinmuseum</t>
  </si>
  <si>
    <t>Tumba bruksmuseum</t>
  </si>
  <si>
    <t>Skoklosters slott</t>
  </si>
  <si>
    <t>Livrustkammaren</t>
  </si>
  <si>
    <t>Historiska museet</t>
  </si>
  <si>
    <t>Hallwylska museet</t>
  </si>
  <si>
    <t>**</t>
  </si>
  <si>
    <t>Ekonomiska museet</t>
  </si>
  <si>
    <t>Statens historiska museer</t>
  </si>
  <si>
    <t>Flygvapenmuseum</t>
  </si>
  <si>
    <t>Armémuseum</t>
  </si>
  <si>
    <t>Skansen</t>
  </si>
  <si>
    <t>Glimmingehus</t>
  </si>
  <si>
    <t>Gamla Uppsala
museum</t>
  </si>
  <si>
    <t>Riksantikvarieämbetet</t>
  </si>
  <si>
    <t>***</t>
  </si>
  <si>
    <t>Tyresö slott</t>
  </si>
  <si>
    <t>Svindersvik</t>
  </si>
  <si>
    <t>Nordiska museet</t>
  </si>
  <si>
    <t>Julita gård</t>
  </si>
  <si>
    <t>Naturhistoriska riksmuseet</t>
  </si>
  <si>
    <t>Nationalmuseum</t>
  </si>
  <si>
    <t>Moderna museet Stockholm*</t>
  </si>
  <si>
    <t>Moderna museet Malmö</t>
  </si>
  <si>
    <t>Moderna museet</t>
  </si>
  <si>
    <t>Forum för levande historia</t>
  </si>
  <si>
    <t>ArkDes*</t>
  </si>
  <si>
    <t>ArkDes</t>
  </si>
  <si>
    <t>Arbetets museum</t>
  </si>
  <si>
    <t>Antal</t>
  </si>
  <si>
    <t>Museum</t>
  </si>
  <si>
    <t>Myndighet</t>
  </si>
  <si>
    <t>Verksamhetsbesök</t>
  </si>
  <si>
    <t>Anläggningsbesök</t>
  </si>
  <si>
    <t>***** Förändrad räknemetod för anläggningsbesök infördes under perioden.</t>
  </si>
  <si>
    <t>**** Osäker kvalitet.</t>
  </si>
  <si>
    <t>*** Rapporterar eller mäter inte besök.</t>
  </si>
  <si>
    <t>-</t>
  </si>
  <si>
    <t>Statens museer för världskultur</t>
  </si>
  <si>
    <t>.</t>
  </si>
  <si>
    <t>Gamla Uppsala museum</t>
  </si>
  <si>
    <t>Härkeberga kaplansgård</t>
  </si>
  <si>
    <t>2019-2020</t>
  </si>
  <si>
    <t>*** Definierar barn som 0-15 år.</t>
  </si>
  <si>
    <t>** Rapporterar eller mäter inte verksamhetsbesök förutom skolbesök och/eller besök av barn.</t>
  </si>
  <si>
    <t>* Museet var stängt under året.</t>
  </si>
  <si>
    <t>Statens maritima- och transporthistoriska museer</t>
  </si>
  <si>
    <t>*</t>
  </si>
  <si>
    <t>Statens försvarshistoriska museer</t>
  </si>
  <si>
    <t>Skansen***</t>
  </si>
  <si>
    <t>Moderna museet Stockholm</t>
  </si>
  <si>
    <t>Skola</t>
  </si>
  <si>
    <t>Barn</t>
  </si>
  <si>
    <t>Vuxna</t>
  </si>
  <si>
    <t>Totalt</t>
  </si>
  <si>
    <t>Verksamhetsbesök: Ej förändring</t>
  </si>
  <si>
    <t>Verksamhetsbesök: Förändring</t>
  </si>
  <si>
    <t>Anläggningsbesök: Ej förändring</t>
  </si>
  <si>
    <t>Anläggningsbesök: Förändring</t>
  </si>
  <si>
    <t>Zornsamlingarna</t>
  </si>
  <si>
    <t>Thielska Galleriet</t>
  </si>
  <si>
    <t>Sveriges Fängelsemuseum</t>
  </si>
  <si>
    <t>Strindbergsmuseet</t>
  </si>
  <si>
    <t>Röhsska museet</t>
  </si>
  <si>
    <t>Prins Eugens Waldemarsudde</t>
  </si>
  <si>
    <t>Nobel Prize Museum</t>
  </si>
  <si>
    <t>Millesgården</t>
  </si>
  <si>
    <t>Judiska museet</t>
  </si>
  <si>
    <t>Dansmuseet</t>
  </si>
  <si>
    <t>Ájtte svenskt fjäll- och samemuseum</t>
  </si>
  <si>
    <t>*** Ny räknemetod för anläggningsbesök infördes under perioden.</t>
  </si>
  <si>
    <t>Östasiatiska museet***</t>
  </si>
  <si>
    <t>Världskulturmuseet***</t>
  </si>
  <si>
    <t>Medelhavsmuseet***</t>
  </si>
  <si>
    <t>Etnografiska museet***</t>
  </si>
  <si>
    <t>Tumba
bruksmuseum</t>
  </si>
  <si>
    <t>Hallwylska museet***</t>
  </si>
  <si>
    <t>Armémuseum***</t>
  </si>
  <si>
    <t>** Osäker kvalitet.</t>
  </si>
  <si>
    <t>*** Definierar vuxna som 16 år och äldre.</t>
  </si>
  <si>
    <t>Sjöhistoriska
museet</t>
  </si>
  <si>
    <t>Moderna museet
Stockholm</t>
  </si>
  <si>
    <t>Besöksutveckling på de centrala museerna 2020</t>
  </si>
  <si>
    <t>Tabellbilaga</t>
  </si>
  <si>
    <t>Flik</t>
  </si>
  <si>
    <t>Innehåll</t>
  </si>
  <si>
    <t>https://kulturanalys.se/statistik/museer</t>
  </si>
  <si>
    <t>Tab 1</t>
  </si>
  <si>
    <t>Tab 2</t>
  </si>
  <si>
    <t>Tab 3</t>
  </si>
  <si>
    <t>Tab 4</t>
  </si>
  <si>
    <t>Tab 5</t>
  </si>
  <si>
    <t>Tab 6</t>
  </si>
  <si>
    <t>Tab 7</t>
  </si>
  <si>
    <t>Tab 8</t>
  </si>
  <si>
    <t>Tab 9</t>
  </si>
  <si>
    <t>Tab 10</t>
  </si>
  <si>
    <t>Tab 11</t>
  </si>
  <si>
    <t>Tab 12</t>
  </si>
  <si>
    <t>Tab 13</t>
  </si>
  <si>
    <t>Figur 1. Vuxna svenska museibesökare fördelade på kön 2020. Procentandelar per museum och könsfördelningen i den vuxna svenska befolkningen</t>
  </si>
  <si>
    <t>Total</t>
  </si>
  <si>
    <t>Kvinnor</t>
  </si>
  <si>
    <t>ArkDes och Moderna Museet i Stockholm</t>
  </si>
  <si>
    <t>Forum för levande historia är inte med på grund av för få svarande. Ekonomiska museet är inte med på grund av att det var stängt under 2020.</t>
  </si>
  <si>
    <t>30-44 år</t>
  </si>
  <si>
    <t>45-64 år</t>
  </si>
  <si>
    <t>65 år eller äldre</t>
  </si>
  <si>
    <t>Befolkningen</t>
  </si>
  <si>
    <t>Övriga länet</t>
  </si>
  <si>
    <t>Övriga Sverige</t>
  </si>
  <si>
    <t>Utanför Sverige</t>
  </si>
  <si>
    <t>Ej svar</t>
  </si>
  <si>
    <t>Gymnasial</t>
  </si>
  <si>
    <t>% förändring 2019-2020</t>
  </si>
  <si>
    <t>Fig 1</t>
  </si>
  <si>
    <t>Fig 2</t>
  </si>
  <si>
    <t>Fig 3</t>
  </si>
  <si>
    <t>Fig 4</t>
  </si>
  <si>
    <t>Fig 5</t>
  </si>
  <si>
    <t>Fig 6</t>
  </si>
  <si>
    <r>
      <rPr>
        <b/>
        <sz val="8"/>
        <color rgb="FF534A41"/>
        <rFont val="Arial"/>
        <family val="2"/>
      </rPr>
      <t xml:space="preserve">Tabell 1. </t>
    </r>
    <r>
      <rPr>
        <sz val="8"/>
        <color rgb="FF534A41"/>
        <rFont val="Arial"/>
        <family val="2"/>
      </rPr>
      <t>Antal anläggning- och verksamhetsbesök samt besöksräkningsmetod per museum 2020.</t>
    </r>
  </si>
  <si>
    <r>
      <t xml:space="preserve">Figur 1. </t>
    </r>
    <r>
      <rPr>
        <sz val="8"/>
        <color rgb="FF534A41"/>
        <rFont val="Arial"/>
        <family val="2"/>
      </rPr>
      <t>Vuxna svenska museibesökare fördelade på kön 2020. Procentandelar per museum och könsfördelningen i den vuxna svenska befolkningen.</t>
    </r>
  </si>
  <si>
    <r>
      <t xml:space="preserve">Figure 1. </t>
    </r>
    <r>
      <rPr>
        <sz val="8"/>
        <color rgb="FF534A41"/>
        <rFont val="Arial"/>
        <family val="2"/>
      </rPr>
      <t>Adult Swedish museum visitors by gender 2020. Per cent per museum and the gender distribution in the adult Swedish population.</t>
    </r>
  </si>
  <si>
    <r>
      <t xml:space="preserve">Figure 2. </t>
    </r>
    <r>
      <rPr>
        <sz val="8"/>
        <color rgb="FF534A41"/>
        <rFont val="Arial"/>
        <family val="2"/>
      </rPr>
      <t>Adult Swedish museum visitors by age 2020. Per cent per museum and the gender distribution in the adult Swedish population.</t>
    </r>
  </si>
  <si>
    <r>
      <t xml:space="preserve">Figur 3. </t>
    </r>
    <r>
      <rPr>
        <sz val="8"/>
        <color rgb="FF534A41"/>
        <rFont val="Arial"/>
        <family val="2"/>
      </rPr>
      <t>Vuxna svenska och utländska museibesökares fördelning på geografisk hemvist i förhållande till museets placering 2020. Procentandelar per museum.</t>
    </r>
  </si>
  <si>
    <r>
      <t xml:space="preserve">Figure 3. </t>
    </r>
    <r>
      <rPr>
        <sz val="8"/>
        <color rgb="FF534A41"/>
        <rFont val="Arial"/>
        <family val="2"/>
      </rPr>
      <t>Adult Swedish and foreign museum visitors by geographical affiliation in relation to the location of the museum 2020. Per cent per museum.</t>
    </r>
  </si>
  <si>
    <r>
      <t xml:space="preserve">Figur 4. </t>
    </r>
    <r>
      <rPr>
        <sz val="8"/>
        <color rgb="FF534A41"/>
        <rFont val="Arial"/>
        <family val="2"/>
      </rPr>
      <t>Vuxna svenska museibesökare fördelade på utbildningsnivå 2020. Procentandel per museum och för den svenska befolkningen.</t>
    </r>
  </si>
  <si>
    <r>
      <t xml:space="preserve">Figure 4. </t>
    </r>
    <r>
      <rPr>
        <sz val="8"/>
        <color rgb="FF534A41"/>
        <rFont val="Arial"/>
        <family val="2"/>
      </rPr>
      <t>Adult Swedish museum visitors by education 2020. Per cent per museum and for the Swedish population.</t>
    </r>
  </si>
  <si>
    <r>
      <t xml:space="preserve">Figur 5. </t>
    </r>
    <r>
      <rPr>
        <sz val="8"/>
        <color rgb="FF534A41"/>
        <rFont val="Arial"/>
        <family val="2"/>
      </rPr>
      <t>Vuxna svenska museibesökare fördelade på antal museibesök 2020. Procentandel per museum.</t>
    </r>
  </si>
  <si>
    <r>
      <t xml:space="preserve">Figure 5. </t>
    </r>
    <r>
      <rPr>
        <sz val="8"/>
        <color rgb="FF534A41"/>
        <rFont val="Arial"/>
        <family val="2"/>
      </rPr>
      <t>Adult Swedish museum visistors by number of museum visits 2020. Per cent per museum.</t>
    </r>
  </si>
  <si>
    <t>** Nej, men fri entré under någon dag eller några timmar per vecka.</t>
  </si>
  <si>
    <t>* Entréavgifter togs ut vid någon eller några utställningar.</t>
  </si>
  <si>
    <t>0–6 år</t>
  </si>
  <si>
    <t>Nej**</t>
  </si>
  <si>
    <t>Nej</t>
  </si>
  <si>
    <t>0–18 år</t>
  </si>
  <si>
    <t>Stängt</t>
  </si>
  <si>
    <t>Ja</t>
  </si>
  <si>
    <t>Delvis</t>
  </si>
  <si>
    <t>Tumba Bruksmuseum</t>
  </si>
  <si>
    <t>Skokloster slott</t>
  </si>
  <si>
    <t>Ja*</t>
  </si>
  <si>
    <t>4–15 år</t>
  </si>
  <si>
    <t>0–3 år</t>
  </si>
  <si>
    <t>Gamla Uppsala Museum</t>
  </si>
  <si>
    <t>Nej*</t>
  </si>
  <si>
    <t>?</t>
  </si>
  <si>
    <t>Entréavgift för vuxna</t>
  </si>
  <si>
    <t>Reducerad avgift</t>
  </si>
  <si>
    <t>Fri entré</t>
  </si>
  <si>
    <t>2020</t>
  </si>
  <si>
    <t>2019</t>
  </si>
  <si>
    <t>2018</t>
  </si>
  <si>
    <t>2017</t>
  </si>
  <si>
    <t>2015</t>
  </si>
  <si>
    <t>2006</t>
  </si>
  <si>
    <t>**** Tidseriebrott, förändrad mätmetod.</t>
  </si>
  <si>
    <t>*** Vissa år saknas.</t>
  </si>
  <si>
    <t>** Avser samma besök som Moderna museet Stockholm, används bara en gång i beräkningen, anläggningsbesök.</t>
  </si>
  <si>
    <t>* Rapporterar eller mäter inte besök.</t>
  </si>
  <si>
    <t>Ej förändring</t>
  </si>
  <si>
    <t>Ingår ej ***</t>
  </si>
  <si>
    <t>Förändring</t>
  </si>
  <si>
    <t>Ingår ej *****</t>
  </si>
  <si>
    <t>Ingår ej *</t>
  </si>
  <si>
    <t>Ingår ej ****</t>
  </si>
  <si>
    <t>Moderna museet
Malmö</t>
  </si>
  <si>
    <t>Ingår ej **</t>
  </si>
  <si>
    <t>Figur 3. Vuxna svenska och utländska museibesökares fördelning på geografisk hemvist i förhållande till museets placering 2020. Procentandelar per museum.</t>
  </si>
  <si>
    <t>Figur 4. Vuxna svenska museibesökare fördelade på utbildningsnivå 2020. Procentandel per museum och för den svenska befolkningen.</t>
  </si>
  <si>
    <t>Figur 5. Vuxna svenska museibesökare fördelade på antal museibesök 2020. Procentandel per museum.</t>
  </si>
  <si>
    <t>Vuxna svenska besökare</t>
  </si>
  <si>
    <t>Ålder</t>
  </si>
  <si>
    <t>Hemregion</t>
  </si>
  <si>
    <t>Forum för levande historia är inte med på pga. för få svarande. Ekonomiska museet är inte med pga. stängt under året.</t>
  </si>
  <si>
    <t>Skansen*</t>
  </si>
  <si>
    <t>* Frågorna om utbildning och besöksvanor rör endast intervjuer gjorda i Skansens utgångsundersökning.</t>
  </si>
  <si>
    <t>ArkDes och Moderna Sthlm</t>
  </si>
  <si>
    <t>****</t>
  </si>
  <si>
    <t>**** Osäker kvalitet</t>
  </si>
  <si>
    <t xml:space="preserve">Figur 6. Antal anläggnings- och verksamhetsbesök vid museer som har gått från entréavgift till fri entré (förändring), respektive museer som inte har fått en förändrad entréavgift (ej förändring) under perioden 2013–2020. </t>
  </si>
  <si>
    <r>
      <t xml:space="preserve">Figur 6. </t>
    </r>
    <r>
      <rPr>
        <sz val="8"/>
        <color rgb="FF534A41"/>
        <rFont val="Arial"/>
        <family val="2"/>
      </rPr>
      <t>Antal anläggnings- och verksamhetsbesök vid museer som har gått från entréavgift till fri entré (förändring), respektive museer som inte har fått en förändrad entréavgift (ej förändring) under perioden 2013–2020.</t>
    </r>
  </si>
  <si>
    <r>
      <t xml:space="preserve">Figure 6. </t>
    </r>
    <r>
      <rPr>
        <sz val="8"/>
        <color rgb="FF534A41"/>
        <rFont val="Arial"/>
        <family val="2"/>
      </rPr>
      <t>Site visits and museum visits for museums that have changed from admission fees to free admission (change), and museum that have not changed their admission fees (no change) under the period 2013-2020.</t>
    </r>
  </si>
  <si>
    <t>* Verksamhetsbesök. I övriga fall används uppgifter om anläggningsbesök.</t>
  </si>
  <si>
    <t>Källa för uppgift om befolkningen: Statistikmyndigheten SCB 2020</t>
  </si>
  <si>
    <r>
      <t xml:space="preserve">Figur 2. </t>
    </r>
    <r>
      <rPr>
        <sz val="8"/>
        <color rgb="FF534A41"/>
        <rFont val="Arial"/>
        <family val="2"/>
      </rPr>
      <t>Vuxna svenska museibesökare fördelade på ålder 2020. Procentandelar per museum och åldersfördelningen i den svenska befolkningen.</t>
    </r>
  </si>
  <si>
    <t>Figur 2. Vuxna svenska museibesökare fördelade på ålder 2020. Procentandelar per museum och åldersfördelningen i den svenska befolkningen.</t>
  </si>
  <si>
    <t>Till innehållsförteckning</t>
  </si>
  <si>
    <t>Tab 14</t>
  </si>
  <si>
    <r>
      <t xml:space="preserve">Tabell 14. </t>
    </r>
    <r>
      <rPr>
        <sz val="8"/>
        <color rgb="FF534A41"/>
        <rFont val="Arial"/>
        <family val="2"/>
      </rPr>
      <t>Centrala museer och vilken grupp de ingår i, underlag till figur 6.</t>
    </r>
  </si>
  <si>
    <r>
      <t xml:space="preserve">Tabell 13. </t>
    </r>
    <r>
      <rPr>
        <sz val="8"/>
        <color rgb="FF534A41"/>
        <rFont val="Arial"/>
        <family val="2"/>
      </rPr>
      <t>Fri entré och entrépriser per museum 2020.</t>
    </r>
  </si>
  <si>
    <r>
      <t xml:space="preserve">Table 13. </t>
    </r>
    <r>
      <rPr>
        <sz val="8"/>
        <color rgb="FF534A41"/>
        <rFont val="Arial"/>
        <family val="2"/>
      </rPr>
      <t>Free admission and entrance fees per museum 2020.</t>
    </r>
  </si>
  <si>
    <r>
      <t xml:space="preserve">Table 14. </t>
    </r>
    <r>
      <rPr>
        <sz val="8"/>
        <color rgb="FF534A41"/>
        <rFont val="Arial"/>
        <family val="2"/>
      </rPr>
      <t>Central museums and which group they are inluded in, basis for figure 6.</t>
    </r>
  </si>
  <si>
    <t>***** Osäker kvalitet för ett eller flera år.</t>
  </si>
  <si>
    <r>
      <rPr>
        <b/>
        <sz val="8"/>
        <color rgb="FF534A41"/>
        <rFont val="Arial"/>
        <family val="2"/>
      </rPr>
      <t>Table 1.</t>
    </r>
    <r>
      <rPr>
        <sz val="8"/>
        <color rgb="FF534A41"/>
        <rFont val="Arial"/>
        <family val="2"/>
      </rPr>
      <t xml:space="preserve"> Number of facility visits and exhibition visits, and counting methods per museum 2020.</t>
    </r>
  </si>
  <si>
    <t>Eftergymnasial (minst tvåårig)</t>
  </si>
  <si>
    <r>
      <t xml:space="preserve">Tabell 2. </t>
    </r>
    <r>
      <rPr>
        <sz val="8"/>
        <color rgb="FF534A41"/>
        <rFont val="Arial"/>
        <family val="2"/>
      </rPr>
      <t>Anläggningsbesök 2017–2020, antal samt förändring 2017–2019 och 2019–2020, procent.</t>
    </r>
  </si>
  <si>
    <r>
      <t xml:space="preserve">Table 2. </t>
    </r>
    <r>
      <rPr>
        <sz val="8"/>
        <color rgb="FF534A41"/>
        <rFont val="Arial"/>
        <family val="2"/>
      </rPr>
      <t>Number of facility visits 2017–2020 and change 2017–2019 and 2019–2020, per cent.</t>
    </r>
  </si>
  <si>
    <r>
      <t xml:space="preserve">Tabell 3. </t>
    </r>
    <r>
      <rPr>
        <sz val="8"/>
        <color rgb="FF534A41"/>
        <rFont val="Arial"/>
        <family val="2"/>
      </rPr>
      <t>Verksamhetsbesök år 2017–2020, antal, samt förändring 2017–2019 och 2019–2020, procent.</t>
    </r>
  </si>
  <si>
    <r>
      <t xml:space="preserve">Table 3. </t>
    </r>
    <r>
      <rPr>
        <sz val="8"/>
        <color rgb="FF534A41"/>
        <rFont val="Arial"/>
        <family val="2"/>
      </rPr>
      <t>Number of exhibition visits 2017–2020 and change 2017–2019 and 2019–2020, per cent.</t>
    </r>
  </si>
  <si>
    <r>
      <t xml:space="preserve">Tabell 4. </t>
    </r>
    <r>
      <rPr>
        <sz val="8"/>
        <color rgb="FF534A41"/>
        <rFont val="Arial"/>
        <family val="2"/>
      </rPr>
      <t>Verksamhetsbesök per besökskategori 2020, antal och procent.</t>
    </r>
  </si>
  <si>
    <r>
      <t xml:space="preserve">Table 4. </t>
    </r>
    <r>
      <rPr>
        <sz val="8"/>
        <color rgb="FF534A41"/>
        <rFont val="Arial"/>
        <family val="2"/>
      </rPr>
      <t>Number of exhibition vists by category per museum 2020, and per cent.</t>
    </r>
  </si>
  <si>
    <r>
      <t xml:space="preserve">Tabell 6. </t>
    </r>
    <r>
      <rPr>
        <sz val="8"/>
        <color rgb="FF534A41"/>
        <rFont val="Arial"/>
        <family val="2"/>
      </rPr>
      <t>Besöksutveckling för museer med bidrag under anslag 8:3 Bidrag till vissa museer 2003–2020, antal.</t>
    </r>
  </si>
  <si>
    <r>
      <t xml:space="preserve">Table 6. </t>
    </r>
    <r>
      <rPr>
        <sz val="8"/>
        <color rgb="FF534A41"/>
        <rFont val="Arial"/>
        <family val="2"/>
      </rPr>
      <t>Number of visits to museums with contributions under appropriation 8:3 Contributions to certain museums 2003–2020.</t>
    </r>
  </si>
  <si>
    <r>
      <t>Tabell 8.</t>
    </r>
    <r>
      <rPr>
        <sz val="8"/>
        <color rgb="FF534A41"/>
        <rFont val="Arial"/>
        <family val="2"/>
      </rPr>
      <t xml:space="preserve"> Verksamhetsbesök per museum 2006–2020, antal.</t>
    </r>
  </si>
  <si>
    <r>
      <t xml:space="preserve">Table 8. </t>
    </r>
    <r>
      <rPr>
        <sz val="8"/>
        <color rgb="FF534A41"/>
        <rFont val="Arial"/>
        <family val="2"/>
      </rPr>
      <t>Number of exhibition visits per museum 2006–2020.</t>
    </r>
  </si>
  <si>
    <r>
      <t xml:space="preserve">Table 9. </t>
    </r>
    <r>
      <rPr>
        <sz val="8"/>
        <color rgb="FF534A41"/>
        <rFont val="Arial"/>
        <family val="2"/>
      </rPr>
      <t>Number of exhibition visits, adults, per museum 2006–2020.</t>
    </r>
  </si>
  <si>
    <r>
      <t xml:space="preserve">Tabell 9. </t>
    </r>
    <r>
      <rPr>
        <sz val="8"/>
        <color rgb="FF534A41"/>
        <rFont val="Arial"/>
        <family val="2"/>
      </rPr>
      <t>Verksamhetsbesök, vuxna, per museum 2006–2020, antal.</t>
    </r>
  </si>
  <si>
    <r>
      <t xml:space="preserve">Tabell 10. </t>
    </r>
    <r>
      <rPr>
        <sz val="8"/>
        <color rgb="FF534A41"/>
        <rFont val="Arial"/>
        <family val="2"/>
      </rPr>
      <t>Verksamhetsbesök, barn och unga, per museum 2007–2020, antal och procentuell förändring 2019–2020.</t>
    </r>
  </si>
  <si>
    <r>
      <t xml:space="preserve">Table 10. </t>
    </r>
    <r>
      <rPr>
        <sz val="8"/>
        <color rgb="FF534A41"/>
        <rFont val="Arial"/>
        <family val="2"/>
      </rPr>
      <t>Number of exhibition visits, children and adolescents, per museum 2007–2020, and percentage change 2019–2020.</t>
    </r>
  </si>
  <si>
    <r>
      <t xml:space="preserve">Tabell 11. </t>
    </r>
    <r>
      <rPr>
        <sz val="8"/>
        <color rgb="FF534A41"/>
        <rFont val="Arial"/>
        <family val="2"/>
      </rPr>
      <t>Verksamhetsbesök, skolbesök, per museum 2012–2020, antal och procentuell förändring 2019–2020.</t>
    </r>
  </si>
  <si>
    <r>
      <t xml:space="preserve">Table 11. </t>
    </r>
    <r>
      <rPr>
        <sz val="8"/>
        <color rgb="FF534A41"/>
        <rFont val="Arial"/>
        <family val="2"/>
      </rPr>
      <t>Number of exhibition visits, school visits, per museum 2012–2020, and percentage change 2019–2020.</t>
    </r>
  </si>
  <si>
    <r>
      <t xml:space="preserve">Tabell 12. </t>
    </r>
    <r>
      <rPr>
        <sz val="8"/>
        <color rgb="FF534A41"/>
        <rFont val="Arial"/>
        <family val="2"/>
      </rPr>
      <t>Number of website visits per museum 2011–2020.</t>
    </r>
  </si>
  <si>
    <r>
      <t xml:space="preserve">Tabell 12. </t>
    </r>
    <r>
      <rPr>
        <sz val="8"/>
        <color rgb="FF534A41"/>
        <rFont val="Arial"/>
        <family val="2"/>
      </rPr>
      <t>Webbesök per museum 2011–2020, antal.</t>
    </r>
  </si>
  <si>
    <r>
      <t xml:space="preserve">Table 15. </t>
    </r>
    <r>
      <rPr>
        <sz val="8"/>
        <color rgb="FF534A41"/>
        <rFont val="Arial"/>
        <family val="2"/>
      </rPr>
      <t>Number of interviews and response rates in per cent, per museum 2020.</t>
    </r>
  </si>
  <si>
    <r>
      <t xml:space="preserve">Tabell 15. </t>
    </r>
    <r>
      <rPr>
        <sz val="8"/>
        <color rgb="FF534A41"/>
        <rFont val="Arial"/>
        <family val="2"/>
      </rPr>
      <t>Antal intervjuer och svarsfrekvenser i procent, per museum 2020.</t>
    </r>
  </si>
  <si>
    <r>
      <t xml:space="preserve">Tabell 5. </t>
    </r>
    <r>
      <rPr>
        <sz val="8"/>
        <color rgb="FF534A41"/>
        <rFont val="Arial"/>
        <family val="2"/>
      </rPr>
      <t>Anläggnings- och verksamhetsbesök vid museer som har gått från entréavgift till fri entré (förändring), respektive museer som inte har fått en förändrad entréavgift (ej förändring) 2013–2020, antal samt procentuell förändring 2019–2020.</t>
    </r>
  </si>
  <si>
    <r>
      <t xml:space="preserve">Table 5. </t>
    </r>
    <r>
      <rPr>
        <sz val="8"/>
        <color rgb="FF534A41"/>
        <rFont val="Arial"/>
        <family val="2"/>
      </rPr>
      <t>Number of facility visits and exhibition visits for museums that have gone from admission fees to free admission (change), and museums that have not changed their admission fess (no change) 2013–2020, and percentage change 2019–2020.</t>
    </r>
  </si>
  <si>
    <r>
      <t>Tabell 7.</t>
    </r>
    <r>
      <rPr>
        <sz val="8"/>
        <color rgb="FF534A41"/>
        <rFont val="Arial"/>
        <family val="2"/>
      </rPr>
      <t xml:space="preserve"> Anläggningsbesök per museum 2006–2020, antal.</t>
    </r>
  </si>
  <si>
    <r>
      <rPr>
        <b/>
        <sz val="8"/>
        <color rgb="FF534A41"/>
        <rFont val="Arial"/>
        <family val="2"/>
      </rPr>
      <t>Table 7.</t>
    </r>
    <r>
      <rPr>
        <sz val="8"/>
        <color rgb="FF534A41"/>
        <rFont val="Arial"/>
        <family val="2"/>
      </rPr>
      <t xml:space="preserve"> Number of facility visits per museum 2006–2020.</t>
    </r>
  </si>
  <si>
    <t>Tabell 1. Antal anläggning- och verksamhetsbesök samt besöksräkningsmetod per museum 2020.</t>
  </si>
  <si>
    <t>Tabell 2. Anläggningsbesök 2017–2020, antal samt förändring 2017–2019 och 2019–2020, procent.</t>
  </si>
  <si>
    <t>Tabell 3. Verksamhetsbesök år 2017–2020, antal, samt förändring 2017–2019 och 2019–2020, procent.</t>
  </si>
  <si>
    <t>Tabell 4. Verksamhetsbesök per besökskategori 2020, antal och procent.</t>
  </si>
  <si>
    <t>Tabell 5. Anläggnings- och verksamhetsbesök vid museer som har gått från entréavgift till fri entré (förändring), respektive museer som inte har fått en förändrad entréavgift (ej förändring) 2013–2020, antal samt procentuell förändring 2019–2020.</t>
  </si>
  <si>
    <t>Tabell 6. Besöksutveckling för museer med bidrag under anslag 8:3 Bidrag till vissa museer 2003–2020, antal.</t>
  </si>
  <si>
    <t>Tabell 7. Anläggningsbesök per museum 2006–2020, antal.</t>
  </si>
  <si>
    <t>Tabell 8. Verksamhetsbesök per museum 2006–2020, antal.</t>
  </si>
  <si>
    <t>Tabell 9. Verksamhetsbesök, vuxna, per museum 2006–2020, antal.</t>
  </si>
  <si>
    <t>Tabell 10. Verksamhetsbesök, barn och unga, per museum 2007–2020, antal och procentuell förändring 2019–2020.</t>
  </si>
  <si>
    <t>Tabell 11. Verksamhetsbesök, skolbesök, per museum 2012–2020, antal och procentuell förändring 2019–2020.</t>
  </si>
  <si>
    <t>Tabell 12. Webbesök per museum 2011–2020, antal.</t>
  </si>
  <si>
    <t>Tabell 13. Fri entré och entrépriser per museum 2020.</t>
  </si>
  <si>
    <t>Tabell 14. Centrala museer och vilken grupp de ingår i, underlag till figur 6.</t>
  </si>
  <si>
    <t>Tab 15</t>
  </si>
  <si>
    <t>Tabell 15. Antal intervjuer och svarsfrekvenser i procent, per museum 2020.</t>
  </si>
  <si>
    <t>2003</t>
  </si>
  <si>
    <t>2004</t>
  </si>
  <si>
    <t>2005</t>
  </si>
  <si>
    <t>2007</t>
  </si>
  <si>
    <t>2008</t>
  </si>
  <si>
    <t>2009</t>
  </si>
  <si>
    <t>2010</t>
  </si>
  <si>
    <t>2011</t>
  </si>
  <si>
    <t>2012</t>
  </si>
  <si>
    <t>2013</t>
  </si>
  <si>
    <t>2014</t>
  </si>
  <si>
    <t>2016</t>
  </si>
  <si>
    <t xml:space="preserve">  </t>
  </si>
  <si>
    <t xml:space="preserve"> </t>
  </si>
  <si>
    <t>% Förändring 2019-2020</t>
  </si>
  <si>
    <t xml:space="preserve">    </t>
  </si>
  <si>
    <t xml:space="preserve">     </t>
  </si>
  <si>
    <t>Kolumn1</t>
  </si>
  <si>
    <t>Data Fig 1</t>
  </si>
  <si>
    <t>Data Fig 2</t>
  </si>
  <si>
    <t>Data Fig 3</t>
  </si>
  <si>
    <t>Data Fig 4</t>
  </si>
  <si>
    <t>Data Fig 5</t>
  </si>
  <si>
    <t>Data Fig 6</t>
  </si>
  <si>
    <t>Andel
0 besök</t>
  </si>
  <si>
    <r>
      <t>1-3 besök</t>
    </r>
    <r>
      <rPr>
        <b/>
        <sz val="1"/>
        <color theme="0"/>
        <rFont val="Arial"/>
        <family val="2"/>
      </rPr>
      <t>2</t>
    </r>
  </si>
  <si>
    <r>
      <t>4-10 besök</t>
    </r>
    <r>
      <rPr>
        <b/>
        <sz val="1"/>
        <color theme="0"/>
        <rFont val="Arial"/>
        <family val="2"/>
      </rPr>
      <t>3</t>
    </r>
  </si>
  <si>
    <r>
      <t>Fler än 10 besök</t>
    </r>
    <r>
      <rPr>
        <b/>
        <sz val="1"/>
        <color theme="0"/>
        <rFont val="Arial"/>
        <family val="2"/>
      </rPr>
      <t>4</t>
    </r>
  </si>
  <si>
    <r>
      <t>Total</t>
    </r>
    <r>
      <rPr>
        <b/>
        <sz val="1"/>
        <color rgb="FF000000"/>
        <rFont val="Arial"/>
        <family val="2"/>
      </rPr>
      <t xml:space="preserve"> </t>
    </r>
  </si>
  <si>
    <t>Data till Figur 1</t>
  </si>
  <si>
    <t>Data till Figur 2</t>
  </si>
  <si>
    <t>Data till Figur 3</t>
  </si>
  <si>
    <t>Data till Figur 4</t>
  </si>
  <si>
    <t>Data till Figur 5</t>
  </si>
  <si>
    <t>Data till Figur 6</t>
  </si>
  <si>
    <r>
      <t xml:space="preserve">Se promemorian </t>
    </r>
    <r>
      <rPr>
        <i/>
        <sz val="8"/>
        <color theme="1"/>
        <rFont val="Arial"/>
        <family val="2"/>
      </rPr>
      <t>Besöksutveckling för de centrala museerna 2020</t>
    </r>
    <r>
      <rPr>
        <sz val="8"/>
        <color theme="1"/>
        <rFont val="Arial"/>
        <family val="2"/>
      </rPr>
      <t xml:space="preserve"> på Myndigheten för kulturanalys hemsida för kommentarer till flera av tabellerna.</t>
    </r>
  </si>
  <si>
    <t>% förändring 2019–2020</t>
  </si>
  <si>
    <t>Anläggningsbesök
Metod</t>
  </si>
  <si>
    <t>Verksamhetsbesök
Metod</t>
  </si>
  <si>
    <r>
      <t>Antal</t>
    </r>
    <r>
      <rPr>
        <b/>
        <sz val="1"/>
        <color theme="0"/>
        <rFont val="Arial"/>
        <family val="2"/>
      </rPr>
      <t>2</t>
    </r>
  </si>
  <si>
    <t>Antal
Totalt</t>
  </si>
  <si>
    <t>Andel
Vuxna</t>
  </si>
  <si>
    <r>
      <t>Barn</t>
    </r>
    <r>
      <rPr>
        <b/>
        <sz val="1"/>
        <color theme="0"/>
        <rFont val="Arial"/>
        <family val="2"/>
      </rPr>
      <t>2</t>
    </r>
  </si>
  <si>
    <r>
      <t>Skola</t>
    </r>
    <r>
      <rPr>
        <b/>
        <sz val="1"/>
        <color theme="0"/>
        <rFont val="Arial"/>
        <family val="2"/>
      </rPr>
      <t>3</t>
    </r>
  </si>
  <si>
    <r>
      <t>Total</t>
    </r>
    <r>
      <rPr>
        <b/>
        <sz val="8"/>
        <color theme="0"/>
        <rFont val="Arial"/>
        <family val="2"/>
      </rPr>
      <t>1</t>
    </r>
  </si>
  <si>
    <t>Anläggningsbesök
2017</t>
  </si>
  <si>
    <t>% Förändring
2017-2019</t>
  </si>
  <si>
    <t>Verksamhetsbesök
2017</t>
  </si>
  <si>
    <t>Antal intervjuer
Totalt</t>
  </si>
  <si>
    <t>Svarsfrekvens per fråga, procent
Samtliga besökare
Kön</t>
  </si>
  <si>
    <t>Vuxna svenska besökare
Utbildning</t>
  </si>
  <si>
    <t>Besöksvanor</t>
  </si>
  <si>
    <t>Procent
Män</t>
  </si>
  <si>
    <t>Bildmuseet*</t>
  </si>
  <si>
    <t>- Uppgiften har inte samlats in eller inte inrapporterats till Myndigheten för kulturanalys.</t>
  </si>
  <si>
    <t xml:space="preserve">   </t>
  </si>
  <si>
    <t xml:space="preserve">      </t>
  </si>
  <si>
    <t xml:space="preserve">       </t>
  </si>
  <si>
    <t xml:space="preserve">         </t>
  </si>
  <si>
    <t xml:space="preserve">            </t>
  </si>
  <si>
    <t xml:space="preserve">             </t>
  </si>
  <si>
    <t xml:space="preserve">                       </t>
  </si>
  <si>
    <t>Statens maritima och transporthistoriska museer</t>
  </si>
  <si>
    <r>
      <rPr>
        <b/>
        <sz val="8"/>
        <color rgb="FF534A41"/>
        <rFont val="Arial"/>
        <family val="2"/>
      </rPr>
      <t>Table 16.</t>
    </r>
    <r>
      <rPr>
        <sz val="8"/>
        <color rgb="FF534A41"/>
        <rFont val="Arial"/>
        <family val="2"/>
      </rPr>
      <t xml:space="preserve"> Facility visits per museum and month, 2016-2020</t>
    </r>
  </si>
  <si>
    <t>År</t>
  </si>
  <si>
    <t>Anläggningsbesök
Januari</t>
  </si>
  <si>
    <t>Februari</t>
  </si>
  <si>
    <t>Mars</t>
  </si>
  <si>
    <t>April</t>
  </si>
  <si>
    <t>Maj</t>
  </si>
  <si>
    <t>Juni</t>
  </si>
  <si>
    <t>Juli</t>
  </si>
  <si>
    <t>Augusti</t>
  </si>
  <si>
    <t>September</t>
  </si>
  <si>
    <t>Oktober</t>
  </si>
  <si>
    <t>November</t>
  </si>
  <si>
    <t>December</t>
  </si>
  <si>
    <t>* Museet var stängt denna månad.</t>
  </si>
  <si>
    <t>** Osäker kvalitet</t>
  </si>
  <si>
    <r>
      <rPr>
        <b/>
        <sz val="8"/>
        <color rgb="FF534A41"/>
        <rFont val="Arial"/>
        <family val="2"/>
      </rPr>
      <t>Table 17.</t>
    </r>
    <r>
      <rPr>
        <sz val="8"/>
        <color rgb="FF534A41"/>
        <rFont val="Arial"/>
        <family val="2"/>
      </rPr>
      <t xml:space="preserve"> Exhibition visits per museum and month 2016-2020</t>
    </r>
  </si>
  <si>
    <t>Verksamhetsbesök
Januari</t>
  </si>
  <si>
    <t>Tyresö slott***</t>
  </si>
  <si>
    <t>*** Enbart bokade besök under oktober-april.</t>
  </si>
  <si>
    <t>Tabell 16. Anläggningsbesök per museum och månad 2015-2020, antal</t>
  </si>
  <si>
    <t>Tabell 17. Verksamhetsbesök per museum och månad, 2015-2020, antal.</t>
  </si>
  <si>
    <t>Tab 16</t>
  </si>
  <si>
    <t>Tab 17</t>
  </si>
  <si>
    <r>
      <rPr>
        <b/>
        <sz val="8"/>
        <color rgb="FF534A41"/>
        <rFont val="Arial"/>
        <family val="2"/>
      </rPr>
      <t>Tabell 17.</t>
    </r>
    <r>
      <rPr>
        <sz val="8"/>
        <color rgb="FF534A41"/>
        <rFont val="Arial"/>
        <family val="2"/>
      </rPr>
      <t xml:space="preserve"> Verksamhetsbesök per museum och månad 2016-2020, antal</t>
    </r>
  </si>
  <si>
    <r>
      <rPr>
        <b/>
        <sz val="8"/>
        <color rgb="FF534A41"/>
        <rFont val="Arial"/>
        <family val="2"/>
      </rPr>
      <t>Tabell 16.</t>
    </r>
    <r>
      <rPr>
        <sz val="8"/>
        <color rgb="FF534A41"/>
        <rFont val="Arial"/>
        <family val="2"/>
      </rPr>
      <t xml:space="preserve"> Anläggningsbesök per museum och månad 2016-2020, antal</t>
    </r>
  </si>
  <si>
    <t>Antal
Total</t>
  </si>
  <si>
    <t>Andel
Kommunen</t>
  </si>
  <si>
    <t>Antal
Total</t>
  </si>
  <si>
    <t>Andel
19-29 år</t>
  </si>
  <si>
    <t>Andel
Förgymnasial</t>
  </si>
  <si>
    <t>9079*</t>
  </si>
  <si>
    <t>8711*</t>
  </si>
  <si>
    <t>4546*</t>
  </si>
  <si>
    <t>3527*</t>
  </si>
  <si>
    <t>31725*</t>
  </si>
  <si>
    <t>6272*</t>
  </si>
  <si>
    <t>713*</t>
  </si>
  <si>
    <t>1027*</t>
  </si>
  <si>
    <t>2650*</t>
  </si>
  <si>
    <t>4613*</t>
  </si>
  <si>
    <t>5567*</t>
  </si>
  <si>
    <t>261*</t>
  </si>
  <si>
    <t>707*</t>
  </si>
  <si>
    <t>1266*</t>
  </si>
  <si>
    <t>700*</t>
  </si>
  <si>
    <t>286*</t>
  </si>
  <si>
    <t>1993*</t>
  </si>
  <si>
    <t>826*</t>
  </si>
  <si>
    <t>155*</t>
  </si>
  <si>
    <t>728*</t>
  </si>
  <si>
    <t>1248*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</si>
</sst>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
    <numFmt numFmtId="165" formatCode="###########0"/>
    <numFmt numFmtId="166" formatCode="#########0"/>
  </numFmts>
  <fonts count="22" x14ac:knownFonts="1">
    <font>
      <sz val="11"/>
      <color theme="1"/>
      <name val="Calibri"/>
      <family val="2"/>
      <scheme val="minor"/>
    </font>
    <font>
      <sz val="8"/>
      <color rgb="FF000000"/>
      <name val="Arial"/>
      <family val="2"/>
    </font>
    <font>
      <sz val="9"/>
      <color rgb="FF000000"/>
      <name val="Times New Roman"/>
      <family val="1"/>
    </font>
    <font>
      <b/>
      <sz val="8"/>
      <color rgb="FF000000"/>
      <name val="Arial"/>
      <family val="2"/>
    </font>
    <font>
      <sz val="8"/>
      <color rgb="FF534A41"/>
      <name val="Arial"/>
      <family val="2"/>
    </font>
    <font>
      <b/>
      <sz val="8"/>
      <color rgb="FF534A41"/>
      <name val="Arial"/>
      <family val="2"/>
    </font>
    <font>
      <sz val="9.5"/>
      <color rgb="FF000000"/>
      <name val="Arial"/>
      <family val="2"/>
    </font>
    <font>
      <u/>
      <sz val="11"/>
      <color theme="10"/>
      <name val="Calibri"/>
      <family val="2"/>
      <scheme val="minor"/>
    </font>
    <font>
      <sz val="8"/>
      <name val="Arial"/>
      <family val="2"/>
    </font>
    <font>
      <sz val="8"/>
      <name val="Calibri"/>
      <family val="2"/>
      <scheme val="minor"/>
    </font>
    <font>
      <sz val="8"/>
      <color theme="1"/>
      <name val="Arial"/>
      <family val="2"/>
    </font>
    <font>
      <i/>
      <sz val="8"/>
      <color theme="1"/>
      <name val="Arial"/>
      <family val="2"/>
    </font>
    <font>
      <u/>
      <sz val="8"/>
      <color theme="10"/>
      <name val="Arial"/>
      <family val="2"/>
    </font>
    <font>
      <b/>
      <sz val="9"/>
      <name val="Calibri Light"/>
      <family val="2"/>
      <scheme val="major"/>
    </font>
    <font>
      <b/>
      <sz val="8"/>
      <color theme="1"/>
      <name val="Arial"/>
      <family val="2"/>
    </font>
    <font>
      <b/>
      <sz val="8"/>
      <color theme="0"/>
      <name val="Arial"/>
      <family val="2"/>
    </font>
    <font>
      <u/>
      <sz val="8"/>
      <color theme="4"/>
      <name val="Arial"/>
      <family val="2"/>
    </font>
    <font>
      <b/>
      <sz val="1"/>
      <color theme="0"/>
      <name val="Arial"/>
      <family val="2"/>
    </font>
    <font>
      <b/>
      <sz val="1"/>
      <color rgb="FF000000"/>
      <name val="Arial"/>
      <family val="2"/>
    </font>
    <font>
      <b/>
      <sz val="8"/>
      <name val="Arial"/>
      <family val="2"/>
    </font>
    <font>
      <sz val="9.5"/>
      <color rgb="FF000000"/>
      <name val="Arial"/>
      <family val="2"/>
    </font>
    <font>
      <sz val="9"/>
      <name val="Times New Roman"/>
      <family val="1"/>
    </font>
  </fonts>
  <fills count="6">
    <fill>
      <patternFill patternType="none"/>
    </fill>
    <fill>
      <patternFill patternType="gray125"/>
    </fill>
    <fill>
      <patternFill patternType="solid">
        <fgColor rgb="FFE8E8E8"/>
        <bgColor indexed="64"/>
      </patternFill>
    </fill>
    <fill>
      <patternFill patternType="solid">
        <fgColor rgb="FFFFFFFF"/>
        <bgColor indexed="64"/>
      </patternFill>
    </fill>
    <fill>
      <patternFill patternType="solid">
        <fgColor theme="0"/>
        <bgColor indexed="64"/>
      </patternFill>
    </fill>
    <fill>
      <patternFill patternType="solid">
        <fgColor rgb="FFFAFBFE"/>
        <bgColor indexed="64"/>
      </patternFill>
    </fill>
  </fills>
  <borders count="4">
    <border>
      <left/>
      <right/>
      <top/>
      <bottom/>
      <diagonal/>
    </border>
    <border>
      <left/>
      <right/>
      <top/>
      <bottom style="thin">
        <color indexed="64"/>
      </bottom>
      <diagonal/>
    </border>
    <border>
      <left/>
      <right/>
      <top/>
      <bottom style="medium">
        <color indexed="64"/>
      </bottom>
      <diagonal/>
    </border>
    <border>
      <left/>
      <right/>
      <top style="thin">
        <color indexed="64"/>
      </top>
      <bottom style="thin">
        <color indexed="64"/>
      </bottom>
      <diagonal/>
    </border>
  </borders>
  <cellStyleXfs count="6">
    <xf numFmtId="0" fontId="0" fillId="0" borderId="0"/>
    <xf numFmtId="0" fontId="1" fillId="0" borderId="0"/>
    <xf numFmtId="0" fontId="6" fillId="0" borderId="0"/>
    <xf numFmtId="0" fontId="7" fillId="0" borderId="0" applyNumberFormat="0" applyFill="0" applyBorder="0" applyAlignment="0" applyProtection="0"/>
    <xf numFmtId="49" fontId="13" fillId="0" borderId="0">
      <alignment vertical="top"/>
    </xf>
    <xf numFmtId="0" fontId="20" fillId="0" borderId="0"/>
  </cellStyleXfs>
  <cellXfs count="175">
    <xf numFmtId="0" fontId="0" fillId="0" borderId="0" xfId="0"/>
    <xf numFmtId="0" fontId="1" fillId="0" borderId="0" xfId="1" applyAlignment="1">
      <alignment horizontal="left"/>
    </xf>
    <xf numFmtId="0" fontId="1" fillId="0" borderId="0" xfId="1" applyAlignment="1">
      <alignment horizontal="center"/>
    </xf>
    <xf numFmtId="0" fontId="1" fillId="0" borderId="0" xfId="1" applyAlignment="1">
      <alignment horizontal="center" vertical="center"/>
    </xf>
    <xf numFmtId="0" fontId="2" fillId="0" borderId="0" xfId="1" applyFont="1" applyAlignment="1">
      <alignment horizontal="left"/>
    </xf>
    <xf numFmtId="0" fontId="1" fillId="0" borderId="0" xfId="1"/>
    <xf numFmtId="3" fontId="1" fillId="2" borderId="0" xfId="1" applyNumberFormat="1" applyFill="1" applyAlignment="1">
      <alignment vertical="top"/>
    </xf>
    <xf numFmtId="0" fontId="1" fillId="2" borderId="0" xfId="1" applyFill="1" applyAlignment="1">
      <alignment horizontal="center" vertical="top"/>
    </xf>
    <xf numFmtId="3" fontId="1" fillId="0" borderId="0" xfId="1" applyNumberFormat="1" applyAlignment="1">
      <alignment vertical="top"/>
    </xf>
    <xf numFmtId="0" fontId="1" fillId="0" borderId="0" xfId="1" applyAlignment="1">
      <alignment horizontal="center" vertical="top"/>
    </xf>
    <xf numFmtId="3" fontId="1" fillId="2" borderId="0" xfId="1" applyNumberFormat="1" applyFill="1" applyAlignment="1">
      <alignment horizontal="center" vertical="top"/>
    </xf>
    <xf numFmtId="0" fontId="1" fillId="0" borderId="0" xfId="1" applyAlignment="1">
      <alignment wrapText="1"/>
    </xf>
    <xf numFmtId="0" fontId="2" fillId="0" borderId="0" xfId="1" applyFont="1"/>
    <xf numFmtId="1" fontId="1" fillId="0" borderId="0" xfId="1" applyNumberFormat="1" applyAlignment="1">
      <alignment horizontal="center" vertical="top"/>
    </xf>
    <xf numFmtId="3" fontId="1" fillId="2" borderId="0" xfId="1" applyNumberFormat="1" applyFill="1" applyAlignment="1">
      <alignment horizontal="right" vertical="top"/>
    </xf>
    <xf numFmtId="3" fontId="1" fillId="0" borderId="0" xfId="1" applyNumberFormat="1" applyAlignment="1">
      <alignment horizontal="right" vertical="top"/>
    </xf>
    <xf numFmtId="0" fontId="3" fillId="0" borderId="1" xfId="1" applyFont="1" applyBorder="1" applyAlignment="1">
      <alignment vertical="top" wrapText="1"/>
    </xf>
    <xf numFmtId="1" fontId="1" fillId="2" borderId="0" xfId="1" applyNumberFormat="1" applyFill="1" applyAlignment="1">
      <alignment vertical="top"/>
    </xf>
    <xf numFmtId="1" fontId="1" fillId="0" borderId="0" xfId="1" applyNumberFormat="1" applyAlignment="1">
      <alignment vertical="top"/>
    </xf>
    <xf numFmtId="0" fontId="3" fillId="0" borderId="1" xfId="1" applyFont="1" applyBorder="1" applyAlignment="1">
      <alignment vertical="top"/>
    </xf>
    <xf numFmtId="0" fontId="2" fillId="0" borderId="0" xfId="1" applyFont="1" applyAlignment="1">
      <alignment vertical="top"/>
    </xf>
    <xf numFmtId="0" fontId="3" fillId="0" borderId="0" xfId="1" applyFont="1" applyAlignment="1">
      <alignment vertical="top"/>
    </xf>
    <xf numFmtId="0" fontId="8" fillId="0" borderId="0" xfId="1" applyFont="1" applyAlignment="1">
      <alignment vertical="top"/>
    </xf>
    <xf numFmtId="0" fontId="8" fillId="0" borderId="0" xfId="0" applyFont="1" applyAlignment="1">
      <alignment vertical="top"/>
    </xf>
    <xf numFmtId="0" fontId="12" fillId="0" borderId="0" xfId="3" applyFont="1" applyAlignment="1">
      <alignment vertical="top"/>
    </xf>
    <xf numFmtId="0" fontId="5" fillId="0" borderId="0" xfId="1" applyFont="1" applyAlignment="1">
      <alignment vertical="top"/>
    </xf>
    <xf numFmtId="0" fontId="2" fillId="0" borderId="0" xfId="1" applyFont="1" applyAlignment="1">
      <alignment horizontal="left" vertical="top"/>
    </xf>
    <xf numFmtId="0" fontId="3" fillId="0" borderId="0" xfId="1" applyFont="1" applyAlignment="1">
      <alignment horizontal="left" vertical="top"/>
    </xf>
    <xf numFmtId="0" fontId="5" fillId="0" borderId="0" xfId="1" applyFont="1" applyAlignment="1">
      <alignment horizontal="left" vertical="top"/>
    </xf>
    <xf numFmtId="0" fontId="10" fillId="0" borderId="0" xfId="0" applyFont="1" applyAlignment="1">
      <alignment vertical="top"/>
    </xf>
    <xf numFmtId="0" fontId="3" fillId="0" borderId="0" xfId="1" applyFont="1" applyBorder="1" applyAlignment="1">
      <alignment vertical="top"/>
    </xf>
    <xf numFmtId="0" fontId="8" fillId="0" borderId="0" xfId="1" applyFont="1" applyAlignment="1">
      <alignment vertical="top"/>
    </xf>
    <xf numFmtId="0" fontId="1" fillId="0" borderId="0" xfId="1" applyAlignment="1">
      <alignment vertical="top" wrapText="1"/>
    </xf>
    <xf numFmtId="0" fontId="1" fillId="0" borderId="0" xfId="1"/>
    <xf numFmtId="0" fontId="1" fillId="0" borderId="0" xfId="1" applyAlignment="1">
      <alignment vertical="top"/>
    </xf>
    <xf numFmtId="0" fontId="1" fillId="2" borderId="0" xfId="1" applyFill="1" applyAlignment="1">
      <alignment vertical="top"/>
    </xf>
    <xf numFmtId="0" fontId="5" fillId="0" borderId="0" xfId="1" applyFont="1" applyAlignment="1">
      <alignment vertical="top"/>
    </xf>
    <xf numFmtId="0" fontId="1" fillId="0" borderId="0" xfId="1" applyAlignment="1">
      <alignment horizontal="left" vertical="top"/>
    </xf>
    <xf numFmtId="0" fontId="1" fillId="2" borderId="0" xfId="1" applyFill="1" applyAlignment="1">
      <alignment horizontal="left" vertical="top"/>
    </xf>
    <xf numFmtId="0" fontId="5" fillId="0" borderId="0" xfId="1" applyFont="1" applyAlignment="1">
      <alignment vertical="top"/>
    </xf>
    <xf numFmtId="0" fontId="1" fillId="0" borderId="0" xfId="1" applyFill="1" applyAlignment="1">
      <alignment vertical="top"/>
    </xf>
    <xf numFmtId="3" fontId="1" fillId="0" borderId="0" xfId="1" applyNumberFormat="1" applyFill="1" applyAlignment="1">
      <alignment horizontal="right" vertical="top"/>
    </xf>
    <xf numFmtId="0" fontId="4" fillId="0" borderId="0" xfId="1" applyFont="1" applyAlignment="1">
      <alignment horizontal="right" vertical="top"/>
    </xf>
    <xf numFmtId="0" fontId="1" fillId="0" borderId="0" xfId="1" quotePrefix="1" applyAlignment="1">
      <alignment vertical="top"/>
    </xf>
    <xf numFmtId="0" fontId="1" fillId="0" borderId="0" xfId="1" applyFont="1" applyAlignment="1">
      <alignment horizontal="right" vertical="top"/>
    </xf>
    <xf numFmtId="3" fontId="1" fillId="2" borderId="0" xfId="1" applyNumberFormat="1" applyFont="1" applyFill="1" applyBorder="1" applyAlignment="1">
      <alignment horizontal="right" vertical="top"/>
    </xf>
    <xf numFmtId="3" fontId="1" fillId="3" borderId="0" xfId="0" applyNumberFormat="1" applyFont="1" applyFill="1" applyBorder="1" applyAlignment="1">
      <alignment horizontal="right" vertical="top"/>
    </xf>
    <xf numFmtId="3" fontId="1" fillId="2" borderId="0" xfId="0" applyNumberFormat="1" applyFont="1" applyFill="1" applyBorder="1" applyAlignment="1">
      <alignment horizontal="right" vertical="top"/>
    </xf>
    <xf numFmtId="0" fontId="4" fillId="0" borderId="0" xfId="1" applyFont="1" applyAlignment="1">
      <alignment vertical="top"/>
    </xf>
    <xf numFmtId="0" fontId="4" fillId="0" borderId="0" xfId="1" applyFont="1" applyAlignment="1">
      <alignment horizontal="center" vertical="top"/>
    </xf>
    <xf numFmtId="0" fontId="3" fillId="0" borderId="1" xfId="1" applyFont="1" applyBorder="1" applyAlignment="1">
      <alignment horizontal="left" vertical="top"/>
    </xf>
    <xf numFmtId="0" fontId="2" fillId="0" borderId="0" xfId="2" applyFont="1" applyAlignment="1">
      <alignment horizontal="left" vertical="top"/>
    </xf>
    <xf numFmtId="0" fontId="6" fillId="0" borderId="0" xfId="2" applyAlignment="1">
      <alignment horizontal="left" vertical="top"/>
    </xf>
    <xf numFmtId="49" fontId="5" fillId="0" borderId="0" xfId="4" applyFont="1" applyAlignment="1">
      <alignment vertical="top"/>
    </xf>
    <xf numFmtId="0" fontId="1" fillId="0" borderId="0" xfId="1" applyAlignment="1">
      <alignment vertical="top" wrapText="1"/>
    </xf>
    <xf numFmtId="0" fontId="1" fillId="2" borderId="0" xfId="1" applyFill="1" applyAlignment="1">
      <alignment vertical="top" wrapText="1"/>
    </xf>
    <xf numFmtId="0" fontId="1" fillId="0" borderId="0" xfId="1" applyAlignment="1">
      <alignment vertical="top"/>
    </xf>
    <xf numFmtId="0" fontId="14" fillId="0" borderId="0" xfId="0" applyFont="1" applyAlignment="1">
      <alignment vertical="top"/>
    </xf>
    <xf numFmtId="0" fontId="12" fillId="0" borderId="0" xfId="3" applyFont="1" applyAlignment="1">
      <alignment horizontal="left"/>
    </xf>
    <xf numFmtId="0" fontId="12" fillId="0" borderId="0" xfId="3" applyFont="1" applyAlignment="1">
      <alignment horizontal="left" vertical="top"/>
    </xf>
    <xf numFmtId="0" fontId="1" fillId="2" borderId="0" xfId="1" applyFill="1" applyAlignment="1">
      <alignment vertical="top" wrapText="1"/>
    </xf>
    <xf numFmtId="0" fontId="1" fillId="0" borderId="0" xfId="1" applyAlignment="1">
      <alignment vertical="top"/>
    </xf>
    <xf numFmtId="3" fontId="1" fillId="0" borderId="0" xfId="1" applyNumberFormat="1" applyAlignment="1">
      <alignment vertical="top" wrapText="1"/>
    </xf>
    <xf numFmtId="0" fontId="1" fillId="0" borderId="0" xfId="1" applyAlignment="1">
      <alignment horizontal="left" vertical="top" wrapText="1"/>
    </xf>
    <xf numFmtId="0" fontId="5" fillId="0" borderId="0" xfId="0" applyFont="1" applyAlignment="1">
      <alignment vertical="top"/>
    </xf>
    <xf numFmtId="0" fontId="4" fillId="0" borderId="0" xfId="1" applyFont="1" applyAlignment="1">
      <alignment vertical="top" wrapText="1"/>
    </xf>
    <xf numFmtId="0" fontId="4" fillId="0" borderId="0" xfId="0" applyFont="1" applyAlignment="1">
      <alignment vertical="top"/>
    </xf>
    <xf numFmtId="0" fontId="4" fillId="0" borderId="0" xfId="1" applyFont="1" applyAlignment="1">
      <alignment horizontal="left" vertical="top"/>
    </xf>
    <xf numFmtId="0" fontId="1" fillId="2" borderId="0" xfId="1" applyFill="1" applyBorder="1" applyAlignment="1">
      <alignment vertical="top" wrapText="1"/>
    </xf>
    <xf numFmtId="0" fontId="1" fillId="2" borderId="0" xfId="1" applyFill="1" applyBorder="1" applyAlignment="1">
      <alignment vertical="top"/>
    </xf>
    <xf numFmtId="3" fontId="1" fillId="2" borderId="0" xfId="1" applyNumberFormat="1" applyFill="1" applyBorder="1" applyAlignment="1">
      <alignment horizontal="right" vertical="top"/>
    </xf>
    <xf numFmtId="0" fontId="1" fillId="0" borderId="0" xfId="1" applyFill="1" applyBorder="1" applyAlignment="1">
      <alignment vertical="top" wrapText="1"/>
    </xf>
    <xf numFmtId="0" fontId="1" fillId="0" borderId="0" xfId="1" applyFill="1" applyBorder="1" applyAlignment="1">
      <alignment vertical="top"/>
    </xf>
    <xf numFmtId="0" fontId="1" fillId="0" borderId="0" xfId="1" applyFill="1" applyBorder="1" applyAlignment="1">
      <alignment horizontal="center" vertical="top"/>
    </xf>
    <xf numFmtId="3" fontId="1" fillId="0" borderId="0" xfId="1" applyNumberFormat="1" applyFill="1" applyBorder="1" applyAlignment="1">
      <alignment horizontal="right" vertical="top"/>
    </xf>
    <xf numFmtId="0" fontId="1" fillId="0" borderId="0" xfId="1" applyFill="1" applyAlignment="1">
      <alignment horizontal="left"/>
    </xf>
    <xf numFmtId="0" fontId="3" fillId="0" borderId="1" xfId="1" applyFont="1" applyBorder="1" applyAlignment="1">
      <alignment horizontal="right" vertical="top"/>
    </xf>
    <xf numFmtId="0" fontId="1" fillId="0" borderId="0" xfId="1" applyBorder="1" applyAlignment="1">
      <alignment vertical="top"/>
    </xf>
    <xf numFmtId="3" fontId="1" fillId="0" borderId="0" xfId="1" applyNumberFormat="1" applyBorder="1" applyAlignment="1">
      <alignment horizontal="right" vertical="top"/>
    </xf>
    <xf numFmtId="0" fontId="1" fillId="0" borderId="0" xfId="1" applyBorder="1" applyAlignment="1">
      <alignment horizontal="left" vertical="top"/>
    </xf>
    <xf numFmtId="0" fontId="1" fillId="0" borderId="0" xfId="1" applyFill="1" applyAlignment="1">
      <alignment vertical="top" wrapText="1"/>
    </xf>
    <xf numFmtId="0" fontId="1" fillId="4" borderId="0" xfId="1" applyFill="1" applyAlignment="1">
      <alignment vertical="top" wrapText="1"/>
    </xf>
    <xf numFmtId="0" fontId="1" fillId="4" borderId="0" xfId="1" applyFill="1" applyAlignment="1">
      <alignment vertical="top"/>
    </xf>
    <xf numFmtId="3" fontId="1" fillId="4" borderId="0" xfId="1" applyNumberFormat="1" applyFill="1" applyAlignment="1">
      <alignment horizontal="right" vertical="top"/>
    </xf>
    <xf numFmtId="3" fontId="1" fillId="0" borderId="0" xfId="1" applyNumberFormat="1" applyFill="1" applyBorder="1" applyAlignment="1">
      <alignment horizontal="center" vertical="top"/>
    </xf>
    <xf numFmtId="0" fontId="1" fillId="0" borderId="0" xfId="1" applyFill="1"/>
    <xf numFmtId="3" fontId="1" fillId="2" borderId="0" xfId="1" applyNumberFormat="1" applyFill="1" applyBorder="1" applyAlignment="1">
      <alignment vertical="top"/>
    </xf>
    <xf numFmtId="3" fontId="1" fillId="0" borderId="0" xfId="1" applyNumberFormat="1" applyFill="1" applyBorder="1" applyAlignment="1">
      <alignment vertical="top"/>
    </xf>
    <xf numFmtId="1" fontId="1" fillId="0" borderId="0" xfId="1" applyNumberFormat="1" applyFill="1" applyBorder="1" applyAlignment="1">
      <alignment vertical="top"/>
    </xf>
    <xf numFmtId="1" fontId="1" fillId="0" borderId="0" xfId="1" applyNumberFormat="1" applyFill="1" applyBorder="1" applyAlignment="1">
      <alignment horizontal="center" vertical="top"/>
    </xf>
    <xf numFmtId="0" fontId="3" fillId="0" borderId="1" xfId="1" applyFont="1" applyBorder="1" applyAlignment="1">
      <alignment horizontal="right" vertical="top" wrapText="1"/>
    </xf>
    <xf numFmtId="1" fontId="1" fillId="2" borderId="0" xfId="1" applyNumberFormat="1" applyFill="1" applyAlignment="1">
      <alignment horizontal="right" vertical="top"/>
    </xf>
    <xf numFmtId="1" fontId="1" fillId="0" borderId="0" xfId="1" applyNumberFormat="1" applyBorder="1" applyAlignment="1">
      <alignment vertical="top"/>
    </xf>
    <xf numFmtId="3" fontId="1" fillId="4" borderId="0" xfId="1" applyNumberFormat="1" applyFill="1" applyAlignment="1">
      <alignment vertical="top"/>
    </xf>
    <xf numFmtId="1" fontId="1" fillId="4" borderId="0" xfId="1" applyNumberFormat="1" applyFill="1" applyAlignment="1">
      <alignment horizontal="right" vertical="top"/>
    </xf>
    <xf numFmtId="1" fontId="1" fillId="2" borderId="0" xfId="1" applyNumberFormat="1" applyFill="1" applyBorder="1" applyAlignment="1">
      <alignment horizontal="right" vertical="top"/>
    </xf>
    <xf numFmtId="0" fontId="1" fillId="0" borderId="0" xfId="1" applyFill="1" applyAlignment="1">
      <alignment horizontal="left" vertical="top"/>
    </xf>
    <xf numFmtId="0" fontId="1" fillId="2" borderId="0" xfId="1" applyFill="1" applyBorder="1" applyAlignment="1">
      <alignment horizontal="left" vertical="top"/>
    </xf>
    <xf numFmtId="0" fontId="1" fillId="2" borderId="0" xfId="1" applyFill="1" applyAlignment="1">
      <alignment horizontal="right" vertical="top"/>
    </xf>
    <xf numFmtId="0" fontId="1" fillId="2" borderId="0" xfId="1" applyFill="1" applyBorder="1" applyAlignment="1">
      <alignment horizontal="right" vertical="top"/>
    </xf>
    <xf numFmtId="0" fontId="3" fillId="4" borderId="1" xfId="1" applyFont="1" applyFill="1" applyBorder="1" applyAlignment="1">
      <alignment vertical="top"/>
    </xf>
    <xf numFmtId="0" fontId="3" fillId="4" borderId="1" xfId="1" applyFont="1" applyFill="1" applyBorder="1" applyAlignment="1">
      <alignment horizontal="left" vertical="top"/>
    </xf>
    <xf numFmtId="0" fontId="3" fillId="4" borderId="1" xfId="1" applyFont="1" applyFill="1" applyBorder="1" applyAlignment="1">
      <alignment horizontal="left" vertical="top" wrapText="1"/>
    </xf>
    <xf numFmtId="0" fontId="3" fillId="4" borderId="1" xfId="1" applyFont="1" applyFill="1" applyBorder="1" applyAlignment="1">
      <alignment horizontal="right" vertical="top" wrapText="1"/>
    </xf>
    <xf numFmtId="0" fontId="3" fillId="4" borderId="0" xfId="1" applyFont="1" applyFill="1" applyBorder="1" applyAlignment="1">
      <alignment vertical="top"/>
    </xf>
    <xf numFmtId="0" fontId="1" fillId="4" borderId="0" xfId="1" applyFill="1" applyAlignment="1">
      <alignment horizontal="left" vertical="top"/>
    </xf>
    <xf numFmtId="0" fontId="1" fillId="4" borderId="0" xfId="1" applyFill="1" applyAlignment="1">
      <alignment horizontal="right" vertical="top"/>
    </xf>
    <xf numFmtId="0" fontId="1" fillId="0" borderId="0" xfId="1" applyAlignment="1">
      <alignment horizontal="right" vertical="top"/>
    </xf>
    <xf numFmtId="1" fontId="1" fillId="0" borderId="0" xfId="1" applyNumberFormat="1" applyAlignment="1">
      <alignment horizontal="right" vertical="top"/>
    </xf>
    <xf numFmtId="3" fontId="1" fillId="0" borderId="0" xfId="1" applyNumberFormat="1" applyBorder="1" applyAlignment="1">
      <alignment vertical="top"/>
    </xf>
    <xf numFmtId="0" fontId="16" fillId="0" borderId="0" xfId="3" applyFont="1" applyAlignment="1">
      <alignment vertical="top"/>
    </xf>
    <xf numFmtId="0" fontId="1" fillId="2" borderId="0" xfId="1" applyFill="1" applyAlignment="1">
      <alignment vertical="top" wrapText="1"/>
    </xf>
    <xf numFmtId="0" fontId="1" fillId="0" borderId="0" xfId="1" applyAlignment="1">
      <alignment vertical="top" wrapText="1"/>
    </xf>
    <xf numFmtId="0" fontId="5" fillId="0" borderId="0" xfId="1" applyFont="1" applyAlignment="1">
      <alignment vertical="top"/>
    </xf>
    <xf numFmtId="0" fontId="3" fillId="0" borderId="1" xfId="1" applyFont="1" applyBorder="1" applyAlignment="1"/>
    <xf numFmtId="0" fontId="3" fillId="0" borderId="1" xfId="1" applyFont="1" applyBorder="1" applyAlignment="1">
      <alignment horizontal="right"/>
    </xf>
    <xf numFmtId="0" fontId="3" fillId="0" borderId="1" xfId="1" applyFont="1" applyBorder="1" applyAlignment="1">
      <alignment horizontal="right" wrapText="1"/>
    </xf>
    <xf numFmtId="1" fontId="1" fillId="2" borderId="0" xfId="1" applyNumberFormat="1" applyFill="1" applyBorder="1" applyAlignment="1">
      <alignment vertical="top"/>
    </xf>
    <xf numFmtId="0" fontId="1" fillId="0" borderId="0" xfId="1" applyAlignment="1">
      <alignment vertical="top"/>
    </xf>
    <xf numFmtId="0" fontId="3" fillId="4" borderId="0" xfId="1" applyFont="1" applyFill="1" applyBorder="1" applyAlignment="1">
      <alignment horizontal="left" vertical="top"/>
    </xf>
    <xf numFmtId="3" fontId="1" fillId="2" borderId="0" xfId="1" quotePrefix="1" applyNumberFormat="1" applyFill="1" applyAlignment="1">
      <alignment horizontal="right" vertical="top"/>
    </xf>
    <xf numFmtId="3" fontId="1" fillId="0" borderId="0" xfId="1" quotePrefix="1" applyNumberFormat="1" applyAlignment="1">
      <alignment horizontal="right" vertical="top"/>
    </xf>
    <xf numFmtId="0" fontId="2" fillId="0" borderId="0" xfId="1" quotePrefix="1" applyFont="1" applyAlignment="1">
      <alignment vertical="top"/>
    </xf>
    <xf numFmtId="0" fontId="2" fillId="0" borderId="0" xfId="1" applyFont="1" applyFill="1" applyAlignment="1">
      <alignment vertical="top"/>
    </xf>
    <xf numFmtId="0" fontId="2" fillId="0" borderId="0" xfId="1" applyFont="1" applyFill="1" applyAlignment="1">
      <alignment horizontal="center" vertical="top"/>
    </xf>
    <xf numFmtId="3" fontId="2" fillId="0" borderId="0" xfId="1" applyNumberFormat="1" applyFont="1" applyFill="1" applyAlignment="1">
      <alignment vertical="top"/>
    </xf>
    <xf numFmtId="0" fontId="2" fillId="0" borderId="0" xfId="1" applyFont="1" applyAlignment="1">
      <alignment horizontal="center" vertical="top"/>
    </xf>
    <xf numFmtId="0" fontId="2" fillId="0" borderId="0" xfId="1" applyFont="1" applyAlignment="1">
      <alignment vertical="top" wrapText="1"/>
    </xf>
    <xf numFmtId="0" fontId="3" fillId="0" borderId="1" xfId="1" applyFont="1" applyBorder="1" applyAlignment="1">
      <alignment horizontal="center" wrapText="1"/>
    </xf>
    <xf numFmtId="0" fontId="1" fillId="2" borderId="0" xfId="1" applyFill="1" applyBorder="1" applyAlignment="1">
      <alignment horizontal="center" vertical="top"/>
    </xf>
    <xf numFmtId="0" fontId="3" fillId="0" borderId="2" xfId="1" applyFont="1" applyBorder="1" applyAlignment="1"/>
    <xf numFmtId="0" fontId="1" fillId="0" borderId="0" xfId="1" applyAlignment="1"/>
    <xf numFmtId="0" fontId="3" fillId="0" borderId="2" xfId="1" applyFont="1" applyBorder="1" applyAlignment="1">
      <alignment horizontal="right" wrapText="1"/>
    </xf>
    <xf numFmtId="0" fontId="3" fillId="0" borderId="2" xfId="1" applyFont="1" applyBorder="1" applyAlignment="1">
      <alignment horizontal="right"/>
    </xf>
    <xf numFmtId="0" fontId="3" fillId="0" borderId="1" xfId="1" applyFont="1" applyBorder="1" applyAlignment="1">
      <alignment wrapText="1"/>
    </xf>
    <xf numFmtId="49" fontId="3" fillId="0" borderId="1" xfId="1" applyNumberFormat="1" applyFont="1" applyBorder="1" applyAlignment="1">
      <alignment horizontal="right" wrapText="1"/>
    </xf>
    <xf numFmtId="1" fontId="1" fillId="0" borderId="0" xfId="1" applyNumberFormat="1" applyAlignment="1">
      <alignment horizontal="right" vertical="top" wrapText="1"/>
    </xf>
    <xf numFmtId="0" fontId="4" fillId="0" borderId="0" xfId="1" applyFont="1" applyAlignment="1">
      <alignment vertical="top"/>
    </xf>
    <xf numFmtId="0" fontId="2" fillId="0" borderId="0" xfId="1" applyFont="1" applyAlignment="1">
      <alignment vertical="top"/>
    </xf>
    <xf numFmtId="0" fontId="5" fillId="0" borderId="0" xfId="1" applyFont="1" applyAlignment="1">
      <alignment vertical="top"/>
    </xf>
    <xf numFmtId="0" fontId="1" fillId="0" borderId="0" xfId="1" applyAlignment="1">
      <alignment vertical="top"/>
    </xf>
    <xf numFmtId="0" fontId="19" fillId="4" borderId="0" xfId="1" applyFont="1" applyFill="1" applyBorder="1" applyAlignment="1">
      <alignment horizontal="center" vertical="top"/>
    </xf>
    <xf numFmtId="0" fontId="19" fillId="4" borderId="0" xfId="1" applyFont="1" applyFill="1" applyBorder="1" applyAlignment="1">
      <alignment vertical="top"/>
    </xf>
    <xf numFmtId="0" fontId="4" fillId="5" borderId="0" xfId="5" applyFont="1" applyFill="1" applyAlignment="1">
      <alignment horizontal="left" vertical="top" wrapText="1"/>
    </xf>
    <xf numFmtId="0" fontId="8" fillId="0" borderId="0" xfId="5" applyFont="1" applyAlignment="1">
      <alignment horizontal="left"/>
    </xf>
    <xf numFmtId="0" fontId="8" fillId="0" borderId="0" xfId="5" applyFont="1" applyAlignment="1">
      <alignment horizontal="right"/>
    </xf>
    <xf numFmtId="0" fontId="4" fillId="0" borderId="0" xfId="5" applyFont="1" applyAlignment="1">
      <alignment horizontal="left"/>
    </xf>
    <xf numFmtId="0" fontId="8" fillId="0" borderId="0" xfId="5" applyFont="1" applyAlignment="1">
      <alignment horizontal="left" vertical="top"/>
    </xf>
    <xf numFmtId="0" fontId="8" fillId="0" borderId="0" xfId="5" applyFont="1" applyAlignment="1">
      <alignment horizontal="right" vertical="top"/>
    </xf>
    <xf numFmtId="0" fontId="19" fillId="0" borderId="3" xfId="5" applyFont="1" applyBorder="1" applyAlignment="1">
      <alignment horizontal="left"/>
    </xf>
    <xf numFmtId="0" fontId="19" fillId="0" borderId="3" xfId="5" applyFont="1" applyBorder="1" applyAlignment="1">
      <alignment horizontal="right"/>
    </xf>
    <xf numFmtId="164" fontId="19" fillId="0" borderId="3" xfId="5" applyNumberFormat="1" applyFont="1" applyBorder="1" applyAlignment="1">
      <alignment horizontal="right" wrapText="1"/>
    </xf>
    <xf numFmtId="164" fontId="19" fillId="0" borderId="3" xfId="5" applyNumberFormat="1" applyFont="1" applyBorder="1" applyAlignment="1">
      <alignment horizontal="right"/>
    </xf>
    <xf numFmtId="0" fontId="8" fillId="2" borderId="0" xfId="5" applyFont="1" applyFill="1" applyAlignment="1">
      <alignment horizontal="left" vertical="top"/>
    </xf>
    <xf numFmtId="165" fontId="8" fillId="2" borderId="0" xfId="5" applyNumberFormat="1" applyFont="1" applyFill="1" applyAlignment="1">
      <alignment horizontal="right" vertical="top"/>
    </xf>
    <xf numFmtId="1" fontId="8" fillId="2" borderId="0" xfId="5" applyNumberFormat="1" applyFont="1" applyFill="1" applyAlignment="1">
      <alignment horizontal="right" vertical="top"/>
    </xf>
    <xf numFmtId="165" fontId="8" fillId="0" borderId="0" xfId="5" applyNumberFormat="1" applyFont="1" applyAlignment="1">
      <alignment horizontal="right" vertical="top"/>
    </xf>
    <xf numFmtId="1" fontId="8" fillId="3" borderId="0" xfId="5" applyNumberFormat="1" applyFont="1" applyFill="1" applyAlignment="1">
      <alignment horizontal="right" vertical="top"/>
    </xf>
    <xf numFmtId="0" fontId="8" fillId="2" borderId="0" xfId="5" applyFont="1" applyFill="1" applyAlignment="1">
      <alignment horizontal="left" vertical="top" wrapText="1"/>
    </xf>
    <xf numFmtId="0" fontId="8" fillId="0" borderId="0" xfId="5" applyFont="1" applyAlignment="1">
      <alignment horizontal="left" vertical="top" wrapText="1"/>
    </xf>
    <xf numFmtId="1" fontId="8" fillId="4" borderId="0" xfId="5" applyNumberFormat="1" applyFont="1" applyFill="1" applyAlignment="1">
      <alignment horizontal="right" vertical="top"/>
    </xf>
    <xf numFmtId="0" fontId="8" fillId="2" borderId="1" xfId="5" applyFont="1" applyFill="1" applyBorder="1" applyAlignment="1">
      <alignment horizontal="left" vertical="top"/>
    </xf>
    <xf numFmtId="165" fontId="8" fillId="2" borderId="1" xfId="5" applyNumberFormat="1" applyFont="1" applyFill="1" applyBorder="1" applyAlignment="1">
      <alignment horizontal="right" vertical="top"/>
    </xf>
    <xf numFmtId="1" fontId="8" fillId="2" borderId="1" xfId="5" applyNumberFormat="1" applyFont="1" applyFill="1" applyBorder="1" applyAlignment="1">
      <alignment horizontal="right" vertical="top"/>
    </xf>
    <xf numFmtId="0" fontId="21" fillId="0" borderId="0" xfId="5" applyFont="1" applyAlignment="1">
      <alignment horizontal="left"/>
    </xf>
    <xf numFmtId="0" fontId="4" fillId="5" borderId="0" xfId="5" applyFont="1" applyFill="1" applyAlignment="1">
      <alignment horizontal="left" vertical="top"/>
    </xf>
    <xf numFmtId="0" fontId="1" fillId="0" borderId="0" xfId="5" applyFont="1" applyAlignment="1">
      <alignment horizontal="left"/>
    </xf>
    <xf numFmtId="0" fontId="3" fillId="0" borderId="0" xfId="5" applyFont="1" applyAlignment="1">
      <alignment horizontal="left"/>
    </xf>
    <xf numFmtId="166" fontId="8" fillId="2" borderId="0" xfId="5" applyNumberFormat="1" applyFont="1" applyFill="1" applyAlignment="1">
      <alignment horizontal="right" vertical="top"/>
    </xf>
    <xf numFmtId="166" fontId="8" fillId="3" borderId="0" xfId="5" applyNumberFormat="1" applyFont="1" applyFill="1" applyAlignment="1">
      <alignment horizontal="right" vertical="top"/>
    </xf>
    <xf numFmtId="166" fontId="8" fillId="4" borderId="0" xfId="5" applyNumberFormat="1" applyFont="1" applyFill="1" applyAlignment="1">
      <alignment horizontal="right" vertical="top"/>
    </xf>
    <xf numFmtId="166" fontId="8" fillId="2" borderId="1" xfId="5" applyNumberFormat="1" applyFont="1" applyFill="1" applyBorder="1" applyAlignment="1">
      <alignment horizontal="right" vertical="top"/>
    </xf>
    <xf numFmtId="0" fontId="2" fillId="0" borderId="0" xfId="5" applyFont="1" applyAlignment="1">
      <alignment horizontal="left"/>
    </xf>
    <xf numFmtId="0" fontId="5" fillId="0" borderId="0" xfId="1" applyFont="1" applyAlignment="1">
      <alignment vertical="top" wrapText="1"/>
    </xf>
    <xf numFmtId="0" fontId="5" fillId="0" borderId="0" xfId="1" applyFont="1" applyAlignment="1">
      <alignment horizontal="left" vertical="top" wrapText="1"/>
    </xf>
  </cellXfs>
  <cellStyles count="6">
    <cellStyle name="Hyperlänk" xfId="3" builtinId="8"/>
    <cellStyle name="Normal" xfId="0" builtinId="0"/>
    <cellStyle name="Normal 2" xfId="1" xr:uid="{3460BC4B-98B8-46AD-A19E-15A938EEEB02}"/>
    <cellStyle name="Normal 2 2" xfId="2" xr:uid="{E5E42BBF-32E1-49E5-8700-C37D5AA8CF4C}"/>
    <cellStyle name="Normal 3" xfId="5" xr:uid="{40071515-F09D-4B28-8575-2B1620B34771}"/>
    <cellStyle name="Tabellrubrik" xfId="4" xr:uid="{91D8C433-D83E-4EC5-AFDB-6572C2406276}"/>
  </cellStyles>
  <dxfs count="278">
    <dxf>
      <border outline="0">
        <top style="thin">
          <color indexed="64"/>
        </top>
        <bottom style="thin">
          <color indexed="64"/>
        </bottom>
      </border>
    </dxf>
    <dxf>
      <border outline="0">
        <bottom style="thin">
          <color indexed="64"/>
        </bottom>
      </border>
    </dxf>
    <dxf>
      <font>
        <b/>
        <i val="0"/>
        <strike val="0"/>
        <condense val="0"/>
        <extend val="0"/>
        <outline val="0"/>
        <shadow val="0"/>
        <u val="none"/>
        <vertAlign val="baseline"/>
        <sz val="8"/>
        <color rgb="FF000000"/>
        <name val="Arial"/>
        <family val="2"/>
        <scheme val="none"/>
      </font>
      <alignment horizontal="center" vertical="top" textRotation="0" wrapText="0" indent="0" justifyLastLine="0" shrinkToFit="0" readingOrder="0"/>
    </dxf>
    <dxf>
      <fill>
        <patternFill patternType="solid">
          <fgColor indexed="64"/>
          <bgColor rgb="FFE8E8E8"/>
        </patternFill>
      </fill>
      <alignment horizontal="general" vertical="top" textRotation="0" wrapText="0" indent="0" justifyLastLine="0" shrinkToFit="0" readingOrder="0"/>
    </dxf>
    <dxf>
      <numFmt numFmtId="1" formatCode="0"/>
      <fill>
        <patternFill patternType="solid">
          <fgColor indexed="64"/>
          <bgColor rgb="FFE8E8E8"/>
        </patternFill>
      </fill>
      <alignment horizontal="general" vertical="top" textRotation="0" wrapText="0" indent="0" justifyLastLine="0" shrinkToFit="0" readingOrder="0"/>
    </dxf>
    <dxf>
      <numFmt numFmtId="1" formatCode="0"/>
      <fill>
        <patternFill patternType="solid">
          <fgColor indexed="64"/>
          <bgColor rgb="FFE8E8E8"/>
        </patternFill>
      </fill>
      <alignment horizontal="general" vertical="top" textRotation="0" wrapText="0" indent="0" justifyLastLine="0" shrinkToFit="0" readingOrder="0"/>
    </dxf>
    <dxf>
      <numFmt numFmtId="1" formatCode="0"/>
      <fill>
        <patternFill patternType="solid">
          <fgColor indexed="64"/>
          <bgColor rgb="FFE8E8E8"/>
        </patternFill>
      </fill>
      <alignment horizontal="general" vertical="top" textRotation="0" wrapText="0" indent="0" justifyLastLine="0" shrinkToFit="0" readingOrder="0"/>
    </dxf>
    <dxf>
      <numFmt numFmtId="1" formatCode="0"/>
      <fill>
        <patternFill patternType="solid">
          <fgColor indexed="64"/>
          <bgColor rgb="FFE8E8E8"/>
        </patternFill>
      </fill>
      <alignment horizontal="general" vertical="top" textRotation="0" wrapText="0" indent="0" justifyLastLine="0" shrinkToFit="0" readingOrder="0"/>
    </dxf>
    <dxf>
      <fill>
        <patternFill patternType="solid">
          <fgColor indexed="64"/>
          <bgColor rgb="FFE8E8E8"/>
        </patternFill>
      </fill>
      <alignment horizontal="general" vertical="top" textRotation="0" wrapText="0" indent="0" justifyLastLine="0" shrinkToFit="0" readingOrder="0"/>
    </dxf>
    <dxf>
      <fill>
        <patternFill patternType="solid">
          <fgColor indexed="64"/>
          <bgColor rgb="FFE8E8E8"/>
        </patternFill>
      </fill>
      <alignment horizontal="general" vertical="top" textRotation="0" wrapText="0" indent="0" justifyLastLine="0" shrinkToFit="0" readingOrder="0"/>
    </dxf>
    <dxf>
      <border outline="0">
        <top style="thin">
          <color indexed="64"/>
        </top>
        <bottom style="thin">
          <color indexed="64"/>
        </bottom>
      </border>
    </dxf>
    <dxf>
      <fill>
        <patternFill patternType="solid">
          <fgColor indexed="64"/>
          <bgColor rgb="FFE8E8E8"/>
        </patternFill>
      </fill>
      <alignment horizontal="general" vertical="top" textRotation="0" wrapText="0" indent="0" justifyLastLine="0" shrinkToFit="0" readingOrder="0"/>
    </dxf>
    <dxf>
      <border outline="0">
        <bottom style="thin">
          <color indexed="64"/>
        </bottom>
      </border>
    </dxf>
    <dxf>
      <font>
        <b/>
        <i val="0"/>
        <strike val="0"/>
        <condense val="0"/>
        <extend val="0"/>
        <outline val="0"/>
        <shadow val="0"/>
        <u val="none"/>
        <vertAlign val="baseline"/>
        <sz val="8"/>
        <color rgb="FF000000"/>
        <name val="Arial"/>
        <family val="2"/>
        <scheme val="none"/>
      </font>
      <alignment horizontal="right" vertical="bottom" textRotation="0" wrapText="0" indent="0" justifyLastLine="0" shrinkToFit="0" readingOrder="0"/>
    </dxf>
    <dxf>
      <numFmt numFmtId="1" formatCode="0"/>
      <fill>
        <patternFill patternType="solid">
          <fgColor indexed="64"/>
          <bgColor rgb="FFE8E8E8"/>
        </patternFill>
      </fill>
      <alignment horizontal="general" vertical="top" textRotation="0" wrapText="0" indent="0" justifyLastLine="0" shrinkToFit="0" readingOrder="0"/>
    </dxf>
    <dxf>
      <numFmt numFmtId="1" formatCode="0"/>
      <fill>
        <patternFill patternType="solid">
          <fgColor indexed="64"/>
          <bgColor rgb="FFE8E8E8"/>
        </patternFill>
      </fill>
      <alignment horizontal="general" vertical="top" textRotation="0" wrapText="0" indent="0" justifyLastLine="0" shrinkToFit="0" readingOrder="0"/>
    </dxf>
    <dxf>
      <numFmt numFmtId="1" formatCode="0"/>
      <fill>
        <patternFill patternType="solid">
          <fgColor indexed="64"/>
          <bgColor rgb="FFE8E8E8"/>
        </patternFill>
      </fill>
      <alignment horizontal="general" vertical="top" textRotation="0" wrapText="0" indent="0" justifyLastLine="0" shrinkToFit="0" readingOrder="0"/>
    </dxf>
    <dxf>
      <numFmt numFmtId="1" formatCode="0"/>
      <fill>
        <patternFill patternType="solid">
          <fgColor indexed="64"/>
          <bgColor rgb="FFE8E8E8"/>
        </patternFill>
      </fill>
      <alignment horizontal="general" vertical="top" textRotation="0" wrapText="0" indent="0" justifyLastLine="0" shrinkToFit="0" readingOrder="0"/>
    </dxf>
    <dxf>
      <fill>
        <patternFill patternType="solid">
          <fgColor indexed="64"/>
          <bgColor rgb="FFE8E8E8"/>
        </patternFill>
      </fill>
      <alignment horizontal="general" vertical="top" textRotation="0" wrapText="0" indent="0" justifyLastLine="0" shrinkToFit="0" readingOrder="0"/>
    </dxf>
    <dxf>
      <fill>
        <patternFill patternType="solid">
          <fgColor indexed="64"/>
          <bgColor rgb="FFE8E8E8"/>
        </patternFill>
      </fill>
      <alignment horizontal="general" vertical="top" textRotation="0" wrapText="0" indent="0" justifyLastLine="0" shrinkToFit="0" readingOrder="0"/>
    </dxf>
    <dxf>
      <border outline="0">
        <top style="thin">
          <color indexed="64"/>
        </top>
        <bottom style="thin">
          <color indexed="64"/>
        </bottom>
      </border>
    </dxf>
    <dxf>
      <fill>
        <patternFill patternType="solid">
          <fgColor indexed="64"/>
          <bgColor rgb="FFE8E8E8"/>
        </patternFill>
      </fill>
      <alignment horizontal="general" vertical="top" textRotation="0" wrapText="0" indent="0" justifyLastLine="0" shrinkToFit="0" readingOrder="0"/>
    </dxf>
    <dxf>
      <border outline="0">
        <bottom style="thin">
          <color indexed="64"/>
        </bottom>
      </border>
    </dxf>
    <dxf>
      <font>
        <b/>
        <i val="0"/>
        <strike val="0"/>
        <condense val="0"/>
        <extend val="0"/>
        <outline val="0"/>
        <shadow val="0"/>
        <u val="none"/>
        <vertAlign val="baseline"/>
        <sz val="8"/>
        <color rgb="FF000000"/>
        <name val="Arial"/>
        <family val="2"/>
        <scheme val="none"/>
      </font>
      <alignment horizontal="general" vertical="bottom" textRotation="0" wrapText="0" indent="0" justifyLastLine="0" shrinkToFit="0" readingOrder="0"/>
    </dxf>
    <dxf>
      <numFmt numFmtId="1" formatCode="0"/>
      <fill>
        <patternFill patternType="solid">
          <fgColor indexed="64"/>
          <bgColor rgb="FFE8E8E8"/>
        </patternFill>
      </fill>
      <alignment horizontal="right" vertical="top" textRotation="0" wrapText="0" indent="0" justifyLastLine="0" shrinkToFit="0" readingOrder="0"/>
    </dxf>
    <dxf>
      <numFmt numFmtId="1" formatCode="0"/>
      <fill>
        <patternFill patternType="solid">
          <fgColor indexed="64"/>
          <bgColor rgb="FFE8E8E8"/>
        </patternFill>
      </fill>
      <alignment horizontal="right" vertical="top" textRotation="0" wrapText="0" indent="0" justifyLastLine="0" shrinkToFit="0" readingOrder="0"/>
    </dxf>
    <dxf>
      <numFmt numFmtId="1" formatCode="0"/>
      <fill>
        <patternFill patternType="solid">
          <fgColor indexed="64"/>
          <bgColor rgb="FFE8E8E8"/>
        </patternFill>
      </fill>
      <alignment horizontal="right" vertical="top" textRotation="0" wrapText="0" indent="0" justifyLastLine="0" shrinkToFit="0" readingOrder="0"/>
    </dxf>
    <dxf>
      <numFmt numFmtId="1" formatCode="0"/>
      <fill>
        <patternFill patternType="solid">
          <fgColor indexed="64"/>
          <bgColor rgb="FFE8E8E8"/>
        </patternFill>
      </fill>
      <alignment horizontal="right" vertical="top" textRotation="0" wrapText="0" indent="0" justifyLastLine="0" shrinkToFit="0" readingOrder="0"/>
    </dxf>
    <dxf>
      <numFmt numFmtId="1" formatCode="0"/>
      <fill>
        <patternFill patternType="solid">
          <fgColor indexed="64"/>
          <bgColor rgb="FFE8E8E8"/>
        </patternFill>
      </fill>
      <alignment horizontal="right" vertical="top" textRotation="0" wrapText="0" indent="0" justifyLastLine="0" shrinkToFit="0" readingOrder="0"/>
    </dxf>
    <dxf>
      <fill>
        <patternFill patternType="solid">
          <fgColor indexed="64"/>
          <bgColor rgb="FFE8E8E8"/>
        </patternFill>
      </fill>
      <alignment horizontal="right" vertical="top" textRotation="0" wrapText="0" indent="0" justifyLastLine="0" shrinkToFit="0" readingOrder="0"/>
    </dxf>
    <dxf>
      <fill>
        <patternFill patternType="solid">
          <fgColor indexed="64"/>
          <bgColor rgb="FFE8E8E8"/>
        </patternFill>
      </fill>
      <alignment horizontal="general" vertical="top" textRotation="0" wrapText="0" indent="0" justifyLastLine="0" shrinkToFit="0" readingOrder="0"/>
    </dxf>
    <dxf>
      <border outline="0">
        <top style="thin">
          <color indexed="64"/>
        </top>
        <bottom style="thin">
          <color indexed="64"/>
        </bottom>
      </border>
    </dxf>
    <dxf>
      <fill>
        <patternFill patternType="solid">
          <fgColor indexed="64"/>
          <bgColor rgb="FFE8E8E8"/>
        </patternFill>
      </fill>
      <alignment horizontal="general" vertical="top" textRotation="0" wrapText="0" indent="0" justifyLastLine="0" shrinkToFit="0" readingOrder="0"/>
    </dxf>
    <dxf>
      <border outline="0">
        <bottom style="medium">
          <color indexed="64"/>
        </bottom>
      </border>
    </dxf>
    <dxf>
      <font>
        <b/>
        <i val="0"/>
        <strike val="0"/>
        <condense val="0"/>
        <extend val="0"/>
        <outline val="0"/>
        <shadow val="0"/>
        <u val="none"/>
        <vertAlign val="baseline"/>
        <sz val="8"/>
        <color rgb="FF000000"/>
        <name val="Arial"/>
        <family val="2"/>
        <scheme val="none"/>
      </font>
      <alignment horizontal="general" vertical="bottom" textRotation="0" wrapText="0" indent="0" justifyLastLine="0" shrinkToFit="0" readingOrder="0"/>
    </dxf>
    <dxf>
      <numFmt numFmtId="1" formatCode="0"/>
      <fill>
        <patternFill patternType="solid">
          <fgColor indexed="64"/>
          <bgColor rgb="FFE8E8E8"/>
        </patternFill>
      </fill>
      <alignment horizontal="general" vertical="top" textRotation="0" wrapText="0" indent="0" justifyLastLine="0" shrinkToFit="0" readingOrder="0"/>
    </dxf>
    <dxf>
      <numFmt numFmtId="1" formatCode="0"/>
      <fill>
        <patternFill patternType="solid">
          <fgColor indexed="64"/>
          <bgColor rgb="FFE8E8E8"/>
        </patternFill>
      </fill>
      <alignment horizontal="general" vertical="top" textRotation="0" wrapText="0" indent="0" justifyLastLine="0" shrinkToFit="0" readingOrder="0"/>
    </dxf>
    <dxf>
      <numFmt numFmtId="1" formatCode="0"/>
      <fill>
        <patternFill patternType="solid">
          <fgColor indexed="64"/>
          <bgColor rgb="FFE8E8E8"/>
        </patternFill>
      </fill>
      <alignment horizontal="general" vertical="top" textRotation="0" wrapText="0" indent="0" justifyLastLine="0" shrinkToFit="0" readingOrder="0"/>
    </dxf>
    <dxf>
      <numFmt numFmtId="1" formatCode="0"/>
      <fill>
        <patternFill patternType="solid">
          <fgColor indexed="64"/>
          <bgColor rgb="FFE8E8E8"/>
        </patternFill>
      </fill>
      <alignment horizontal="general" vertical="top" textRotation="0" wrapText="0" indent="0" justifyLastLine="0" shrinkToFit="0" readingOrder="0"/>
    </dxf>
    <dxf>
      <numFmt numFmtId="1" formatCode="0"/>
      <fill>
        <patternFill patternType="solid">
          <fgColor indexed="64"/>
          <bgColor rgb="FFE8E8E8"/>
        </patternFill>
      </fill>
      <alignment horizontal="general" vertical="top" textRotation="0" wrapText="0" indent="0" justifyLastLine="0" shrinkToFit="0" readingOrder="0"/>
    </dxf>
    <dxf>
      <fill>
        <patternFill patternType="solid">
          <fgColor indexed="64"/>
          <bgColor rgb="FFE8E8E8"/>
        </patternFill>
      </fill>
      <alignment horizontal="general" vertical="top" textRotation="0" wrapText="0" indent="0" justifyLastLine="0" shrinkToFit="0" readingOrder="0"/>
    </dxf>
    <dxf>
      <fill>
        <patternFill patternType="solid">
          <fgColor indexed="64"/>
          <bgColor rgb="FFE8E8E8"/>
        </patternFill>
      </fill>
      <alignment horizontal="general" vertical="top" textRotation="0" wrapText="0" indent="0" justifyLastLine="0" shrinkToFit="0" readingOrder="0"/>
    </dxf>
    <dxf>
      <border outline="0">
        <bottom style="thin">
          <color indexed="64"/>
        </bottom>
      </border>
    </dxf>
    <dxf>
      <fill>
        <patternFill patternType="solid">
          <fgColor indexed="64"/>
          <bgColor rgb="FFE8E8E8"/>
        </patternFill>
      </fill>
      <alignment horizontal="general" vertical="top" textRotation="0" wrapText="0" indent="0" justifyLastLine="0" shrinkToFit="0" readingOrder="0"/>
    </dxf>
    <dxf>
      <border outline="0">
        <bottom style="medium">
          <color indexed="64"/>
        </bottom>
      </border>
    </dxf>
    <dxf>
      <font>
        <b/>
        <i val="0"/>
        <strike val="0"/>
        <condense val="0"/>
        <extend val="0"/>
        <outline val="0"/>
        <shadow val="0"/>
        <u val="none"/>
        <vertAlign val="baseline"/>
        <sz val="8"/>
        <color rgb="FF000000"/>
        <name val="Arial"/>
        <family val="2"/>
        <scheme val="none"/>
      </font>
      <alignment horizontal="right" vertical="bottom" textRotation="0" wrapText="0" indent="0" justifyLastLine="0" shrinkToFit="0" readingOrder="0"/>
    </dxf>
    <dxf>
      <numFmt numFmtId="1" formatCode="0"/>
      <fill>
        <patternFill patternType="solid">
          <fgColor indexed="64"/>
          <bgColor rgb="FFE8E8E8"/>
        </patternFill>
      </fill>
      <alignment horizontal="general" vertical="top" textRotation="0" wrapText="0" indent="0" justifyLastLine="0" shrinkToFit="0" readingOrder="0"/>
    </dxf>
    <dxf>
      <numFmt numFmtId="1" formatCode="0"/>
      <fill>
        <patternFill patternType="solid">
          <fgColor indexed="64"/>
          <bgColor rgb="FFE8E8E8"/>
        </patternFill>
      </fill>
      <alignment horizontal="general" vertical="top" textRotation="0" wrapText="0" indent="0" justifyLastLine="0" shrinkToFit="0" readingOrder="0"/>
    </dxf>
    <dxf>
      <fill>
        <patternFill patternType="solid">
          <fgColor indexed="64"/>
          <bgColor rgb="FFE8E8E8"/>
        </patternFill>
      </fill>
      <alignment horizontal="general" vertical="top" textRotation="0" wrapText="0" indent="0" justifyLastLine="0" shrinkToFit="0" readingOrder="0"/>
    </dxf>
    <dxf>
      <fill>
        <patternFill patternType="solid">
          <fgColor indexed="64"/>
          <bgColor rgb="FFE8E8E8"/>
        </patternFill>
      </fill>
      <alignment horizontal="general" vertical="top" textRotation="0" wrapText="0" indent="0" justifyLastLine="0" shrinkToFit="0" readingOrder="0"/>
    </dxf>
    <dxf>
      <border outline="0">
        <top style="thin">
          <color indexed="64"/>
        </top>
        <bottom style="thin">
          <color indexed="64"/>
        </bottom>
      </border>
    </dxf>
    <dxf>
      <fill>
        <patternFill patternType="solid">
          <fgColor indexed="64"/>
          <bgColor rgb="FFE8E8E8"/>
        </patternFill>
      </fill>
      <alignment horizontal="general" vertical="top" textRotation="0" wrapText="0" indent="0" justifyLastLine="0" shrinkToFit="0" readingOrder="0"/>
    </dxf>
    <dxf>
      <border outline="0">
        <bottom style="medium">
          <color indexed="64"/>
        </bottom>
      </border>
    </dxf>
    <dxf>
      <font>
        <b/>
        <i val="0"/>
        <strike val="0"/>
        <condense val="0"/>
        <extend val="0"/>
        <outline val="0"/>
        <shadow val="0"/>
        <u val="none"/>
        <vertAlign val="baseline"/>
        <sz val="8"/>
        <color rgb="FF000000"/>
        <name val="Arial"/>
        <family val="2"/>
        <scheme val="none"/>
      </font>
      <alignment horizontal="right" vertical="bottom" textRotation="0" wrapText="0" indent="0" justifyLastLine="0" shrinkToFit="0" readingOrder="0"/>
    </dxf>
    <dxf>
      <numFmt numFmtId="1" formatCode="0"/>
      <fill>
        <patternFill patternType="solid">
          <fgColor indexed="64"/>
          <bgColor rgb="FFE8E8E8"/>
        </patternFill>
      </fill>
      <alignment horizontal="right" vertical="top" textRotation="0" wrapText="0" indent="0" justifyLastLine="0" shrinkToFit="0" readingOrder="0"/>
    </dxf>
    <dxf>
      <numFmt numFmtId="1" formatCode="0"/>
      <fill>
        <patternFill patternType="solid">
          <fgColor indexed="64"/>
          <bgColor rgb="FFE8E8E8"/>
        </patternFill>
      </fill>
      <alignment horizontal="right" vertical="top" textRotation="0" wrapText="0" indent="0" justifyLastLine="0" shrinkToFit="0" readingOrder="0"/>
    </dxf>
    <dxf>
      <numFmt numFmtId="1" formatCode="0"/>
      <fill>
        <patternFill patternType="solid">
          <fgColor indexed="64"/>
          <bgColor rgb="FFE8E8E8"/>
        </patternFill>
      </fill>
      <alignment horizontal="right" vertical="top" textRotation="0" wrapText="0" indent="0" justifyLastLine="0" shrinkToFit="0" readingOrder="0"/>
    </dxf>
    <dxf>
      <numFmt numFmtId="1" formatCode="0"/>
      <fill>
        <patternFill patternType="solid">
          <fgColor indexed="64"/>
          <bgColor rgb="FFE8E8E8"/>
        </patternFill>
      </fill>
      <alignment horizontal="right" vertical="top" textRotation="0" wrapText="0" indent="0" justifyLastLine="0" shrinkToFit="0" readingOrder="0"/>
    </dxf>
    <dxf>
      <numFmt numFmtId="1" formatCode="0"/>
      <fill>
        <patternFill patternType="solid">
          <fgColor indexed="64"/>
          <bgColor rgb="FFE8E8E8"/>
        </patternFill>
      </fill>
      <alignment horizontal="right" vertical="top" textRotation="0" wrapText="0" indent="0" justifyLastLine="0" shrinkToFit="0" readingOrder="0"/>
    </dxf>
    <dxf>
      <numFmt numFmtId="3" formatCode="#,##0"/>
      <fill>
        <patternFill patternType="solid">
          <fgColor indexed="64"/>
          <bgColor rgb="FFE8E8E8"/>
        </patternFill>
      </fill>
      <alignment horizontal="general" vertical="top" textRotation="0" wrapText="0" indent="0" justifyLastLine="0" shrinkToFit="0" readingOrder="0"/>
    </dxf>
    <dxf>
      <numFmt numFmtId="3" formatCode="#,##0"/>
      <fill>
        <patternFill patternType="solid">
          <fgColor indexed="64"/>
          <bgColor rgb="FFE8E8E8"/>
        </patternFill>
      </fill>
      <alignment horizontal="general" vertical="top" textRotation="0" wrapText="0" indent="0" justifyLastLine="0" shrinkToFit="0" readingOrder="0"/>
    </dxf>
    <dxf>
      <numFmt numFmtId="3" formatCode="#,##0"/>
      <fill>
        <patternFill patternType="solid">
          <fgColor indexed="64"/>
          <bgColor rgb="FFE8E8E8"/>
        </patternFill>
      </fill>
      <alignment horizontal="general" vertical="top" textRotation="0" wrapText="0" indent="0" justifyLastLine="0" shrinkToFit="0" readingOrder="0"/>
    </dxf>
    <dxf>
      <fill>
        <patternFill patternType="solid">
          <fgColor indexed="64"/>
          <bgColor rgb="FFE8E8E8"/>
        </patternFill>
      </fill>
      <alignment horizontal="general" vertical="top" textRotation="0" wrapText="1" indent="0" justifyLastLine="0" shrinkToFit="0" readingOrder="0"/>
    </dxf>
    <dxf>
      <border outline="0">
        <top style="thin">
          <color indexed="64"/>
        </top>
        <bottom style="thin">
          <color indexed="64"/>
        </bottom>
      </border>
    </dxf>
    <dxf>
      <fill>
        <patternFill patternType="solid">
          <fgColor indexed="64"/>
          <bgColor rgb="FFE8E8E8"/>
        </patternFill>
      </fill>
      <alignment horizontal="right" vertical="top" textRotation="0" wrapText="0" indent="0" justifyLastLine="0" shrinkToFit="0" readingOrder="0"/>
    </dxf>
    <dxf>
      <border outline="0">
        <bottom style="thin">
          <color indexed="64"/>
        </bottom>
      </border>
    </dxf>
    <dxf>
      <font>
        <b/>
        <i val="0"/>
        <strike val="0"/>
        <condense val="0"/>
        <extend val="0"/>
        <outline val="0"/>
        <shadow val="0"/>
        <u val="none"/>
        <vertAlign val="baseline"/>
        <sz val="8"/>
        <color rgb="FF000000"/>
        <name val="Arial"/>
        <family val="2"/>
        <scheme val="none"/>
      </font>
      <numFmt numFmtId="30" formatCode="@"/>
      <alignment horizontal="right" vertical="bottom" textRotation="0" wrapText="1" indent="0" justifyLastLine="0" shrinkToFit="0" readingOrder="0"/>
    </dxf>
    <dxf>
      <fill>
        <patternFill patternType="solid">
          <fgColor indexed="64"/>
          <bgColor theme="0"/>
        </patternFill>
      </fill>
      <alignment horizontal="left" vertical="top" textRotation="0" wrapText="0" indent="0" justifyLastLine="0" shrinkToFit="0" readingOrder="0"/>
    </dxf>
    <dxf>
      <fill>
        <patternFill patternType="solid">
          <fgColor indexed="64"/>
          <bgColor theme="0"/>
        </patternFill>
      </fill>
      <alignment horizontal="left" vertical="top" textRotation="0" wrapText="0" indent="0" justifyLastLine="0" shrinkToFit="0" readingOrder="0"/>
    </dxf>
    <dxf>
      <fill>
        <patternFill patternType="solid">
          <fgColor indexed="64"/>
          <bgColor theme="0"/>
        </patternFill>
      </fill>
      <alignment horizontal="general" vertical="top" textRotation="0" wrapText="1" indent="0" justifyLastLine="0" shrinkToFit="0" readingOrder="0"/>
    </dxf>
    <dxf>
      <fill>
        <patternFill patternType="solid">
          <fgColor indexed="64"/>
          <bgColor theme="0"/>
        </patternFill>
      </fill>
      <alignment horizontal="general" vertical="top" textRotation="0" wrapText="1" indent="0" justifyLastLine="0" shrinkToFit="0" readingOrder="0"/>
    </dxf>
    <dxf>
      <border outline="0">
        <top style="thin">
          <color indexed="64"/>
        </top>
        <bottom style="thin">
          <color indexed="64"/>
        </bottom>
      </border>
    </dxf>
    <dxf>
      <fill>
        <patternFill>
          <fgColor indexed="64"/>
          <bgColor theme="0"/>
        </patternFill>
      </fill>
    </dxf>
    <dxf>
      <border outline="0">
        <bottom style="thin">
          <color indexed="64"/>
        </bottom>
      </border>
    </dxf>
    <dxf>
      <fill>
        <patternFill patternType="solid">
          <fgColor indexed="64"/>
          <bgColor theme="0"/>
        </patternFill>
      </fill>
      <alignment horizontal="center" vertical="top" textRotation="0" wrapText="0" indent="0" justifyLastLine="0" shrinkToFit="0" readingOrder="0"/>
    </dxf>
    <dxf>
      <fill>
        <patternFill patternType="solid">
          <fgColor indexed="64"/>
          <bgColor theme="0"/>
        </patternFill>
      </fill>
      <alignment horizontal="left" vertical="top" textRotation="0" wrapText="0" indent="0" justifyLastLine="0" shrinkToFit="0" readingOrder="0"/>
    </dxf>
    <dxf>
      <fill>
        <patternFill patternType="solid">
          <fgColor indexed="64"/>
          <bgColor theme="0"/>
        </patternFill>
      </fill>
      <alignment horizontal="left" vertical="top" textRotation="0" wrapText="0" indent="0" justifyLastLine="0" shrinkToFit="0" readingOrder="0"/>
    </dxf>
    <dxf>
      <fill>
        <patternFill patternType="solid">
          <fgColor indexed="64"/>
          <bgColor theme="0"/>
        </patternFill>
      </fill>
      <alignment horizontal="left" vertical="top" textRotation="0" wrapText="0" indent="0" justifyLastLine="0" shrinkToFit="0" readingOrder="0"/>
    </dxf>
    <dxf>
      <fill>
        <patternFill patternType="solid">
          <fgColor indexed="64"/>
          <bgColor theme="0"/>
        </patternFill>
      </fill>
      <alignment horizontal="left" vertical="top" textRotation="0" wrapText="0" indent="0" justifyLastLine="0" shrinkToFit="0" readingOrder="0"/>
    </dxf>
    <dxf>
      <fill>
        <patternFill patternType="solid">
          <fgColor indexed="64"/>
          <bgColor theme="0"/>
        </patternFill>
      </fill>
      <alignment horizontal="left" vertical="top" textRotation="0" wrapText="0" indent="0" justifyLastLine="0" shrinkToFit="0" readingOrder="0"/>
    </dxf>
    <dxf>
      <fill>
        <patternFill patternType="solid">
          <fgColor indexed="64"/>
          <bgColor theme="0"/>
        </patternFill>
      </fill>
      <alignment horizontal="left" vertical="top" textRotation="0" wrapText="0" indent="0" justifyLastLine="0" shrinkToFit="0" readingOrder="0"/>
    </dxf>
    <dxf>
      <fill>
        <patternFill patternType="solid">
          <fgColor indexed="64"/>
          <bgColor theme="0"/>
        </patternFill>
      </fill>
      <alignment horizontal="left" vertical="top" textRotation="0" wrapText="0" indent="0" justifyLastLine="0" shrinkToFit="0" readingOrder="0"/>
    </dxf>
    <dxf>
      <fill>
        <patternFill patternType="solid">
          <fgColor indexed="64"/>
          <bgColor theme="0"/>
        </patternFill>
      </fill>
      <alignment horizontal="left" vertical="top" textRotation="0" wrapText="0" indent="0" justifyLastLine="0" shrinkToFit="0" readingOrder="0"/>
    </dxf>
    <dxf>
      <fill>
        <patternFill patternType="solid">
          <fgColor indexed="64"/>
          <bgColor theme="0"/>
        </patternFill>
      </fill>
      <alignment horizontal="general" vertical="top" textRotation="0" wrapText="1" indent="0" justifyLastLine="0" shrinkToFit="0" readingOrder="0"/>
    </dxf>
    <dxf>
      <fill>
        <patternFill patternType="solid">
          <fgColor indexed="64"/>
          <bgColor theme="0"/>
        </patternFill>
      </fill>
      <alignment horizontal="general" vertical="top" textRotation="0" wrapText="1" indent="0" justifyLastLine="0" shrinkToFit="0" readingOrder="0"/>
    </dxf>
    <dxf>
      <border outline="0">
        <top style="thin">
          <color indexed="64"/>
        </top>
        <bottom style="thin">
          <color indexed="64"/>
        </bottom>
      </border>
    </dxf>
    <dxf>
      <fill>
        <patternFill patternType="solid">
          <fgColor indexed="64"/>
          <bgColor theme="0"/>
        </patternFill>
      </fill>
      <alignment horizontal="center" vertical="top" textRotation="0" wrapText="0" indent="0" justifyLastLine="0" shrinkToFit="0" readingOrder="0"/>
    </dxf>
    <dxf>
      <border>
        <bottom style="thin">
          <color indexed="64"/>
        </bottom>
      </border>
    </dxf>
    <dxf>
      <font>
        <b/>
        <i val="0"/>
        <strike val="0"/>
        <condense val="0"/>
        <extend val="0"/>
        <outline val="0"/>
        <shadow val="0"/>
        <u val="none"/>
        <vertAlign val="baseline"/>
        <sz val="8"/>
        <color rgb="FF000000"/>
        <name val="Arial"/>
        <family val="2"/>
        <scheme val="none"/>
      </font>
      <fill>
        <patternFill patternType="solid">
          <fgColor indexed="64"/>
          <bgColor theme="0"/>
        </patternFill>
      </fill>
      <alignment horizontal="general" vertical="top" textRotation="0" wrapText="0" indent="0" justifyLastLine="0" shrinkToFit="0" readingOrder="0"/>
    </dxf>
    <dxf>
      <numFmt numFmtId="3" formatCode="#,##0"/>
      <fill>
        <patternFill patternType="solid">
          <fgColor indexed="64"/>
          <bgColor theme="0"/>
        </patternFill>
      </fill>
      <alignment horizontal="right" vertical="top" textRotation="0" wrapText="0" indent="0" justifyLastLine="0" shrinkToFit="0" readingOrder="0"/>
    </dxf>
    <dxf>
      <numFmt numFmtId="3" formatCode="#,##0"/>
      <fill>
        <patternFill patternType="solid">
          <fgColor indexed="64"/>
          <bgColor theme="0"/>
        </patternFill>
      </fill>
      <alignment horizontal="right" vertical="top" textRotation="0" wrapText="0" indent="0" justifyLastLine="0" shrinkToFit="0" readingOrder="0"/>
    </dxf>
    <dxf>
      <numFmt numFmtId="3" formatCode="#,##0"/>
      <fill>
        <patternFill patternType="solid">
          <fgColor indexed="64"/>
          <bgColor theme="0"/>
        </patternFill>
      </fill>
      <alignment horizontal="right" vertical="top" textRotation="0" wrapText="0" indent="0" justifyLastLine="0" shrinkToFit="0" readingOrder="0"/>
    </dxf>
    <dxf>
      <numFmt numFmtId="3" formatCode="#,##0"/>
      <fill>
        <patternFill patternType="solid">
          <fgColor indexed="64"/>
          <bgColor theme="0"/>
        </patternFill>
      </fill>
      <alignment horizontal="right" vertical="top" textRotation="0" wrapText="0" indent="0" justifyLastLine="0" shrinkToFit="0" readingOrder="0"/>
    </dxf>
    <dxf>
      <numFmt numFmtId="3" formatCode="#,##0"/>
      <fill>
        <patternFill patternType="solid">
          <fgColor indexed="64"/>
          <bgColor theme="0"/>
        </patternFill>
      </fill>
      <alignment horizontal="right" vertical="top" textRotation="0" wrapText="0" indent="0" justifyLastLine="0" shrinkToFit="0" readingOrder="0"/>
    </dxf>
    <dxf>
      <numFmt numFmtId="3" formatCode="#,##0"/>
      <fill>
        <patternFill patternType="solid">
          <fgColor indexed="64"/>
          <bgColor theme="0"/>
        </patternFill>
      </fill>
      <alignment horizontal="right" vertical="top" textRotation="0" wrapText="0" indent="0" justifyLastLine="0" shrinkToFit="0" readingOrder="0"/>
    </dxf>
    <dxf>
      <numFmt numFmtId="3" formatCode="#,##0"/>
      <fill>
        <patternFill patternType="solid">
          <fgColor indexed="64"/>
          <bgColor theme="0"/>
        </patternFill>
      </fill>
      <alignment horizontal="right" vertical="top" textRotation="0" wrapText="0" indent="0" justifyLastLine="0" shrinkToFit="0" readingOrder="0"/>
    </dxf>
    <dxf>
      <numFmt numFmtId="3" formatCode="#,##0"/>
      <fill>
        <patternFill patternType="solid">
          <fgColor indexed="64"/>
          <bgColor theme="0"/>
        </patternFill>
      </fill>
      <alignment horizontal="right" vertical="top" textRotation="0" wrapText="0" indent="0" justifyLastLine="0" shrinkToFit="0" readingOrder="0"/>
    </dxf>
    <dxf>
      <numFmt numFmtId="3" formatCode="#,##0"/>
      <fill>
        <patternFill patternType="solid">
          <fgColor indexed="64"/>
          <bgColor theme="0"/>
        </patternFill>
      </fill>
      <alignment horizontal="right" vertical="top" textRotation="0" wrapText="0" indent="0" justifyLastLine="0" shrinkToFit="0" readingOrder="0"/>
    </dxf>
    <dxf>
      <numFmt numFmtId="3" formatCode="#,##0"/>
      <fill>
        <patternFill patternType="solid">
          <fgColor indexed="64"/>
          <bgColor theme="0"/>
        </patternFill>
      </fill>
      <alignment horizontal="right" vertical="top" textRotation="0" wrapText="0" indent="0" justifyLastLine="0" shrinkToFit="0" readingOrder="0"/>
    </dxf>
    <dxf>
      <fill>
        <patternFill patternType="solid">
          <fgColor indexed="64"/>
          <bgColor theme="0"/>
        </patternFill>
      </fill>
      <alignment horizontal="general" vertical="top" textRotation="0" wrapText="0" indent="0" justifyLastLine="0" shrinkToFit="0" readingOrder="0"/>
    </dxf>
    <dxf>
      <fill>
        <patternFill patternType="solid">
          <fgColor indexed="64"/>
          <bgColor theme="0"/>
        </patternFill>
      </fill>
      <alignment horizontal="general" vertical="top" textRotation="0" wrapText="1" indent="0" justifyLastLine="0" shrinkToFit="0" readingOrder="0"/>
    </dxf>
    <dxf>
      <border outline="0">
        <top style="thin">
          <color indexed="64"/>
        </top>
        <bottom style="thin">
          <color indexed="64"/>
        </bottom>
      </border>
    </dxf>
    <dxf>
      <fill>
        <patternFill patternType="solid">
          <fgColor indexed="64"/>
          <bgColor theme="0"/>
        </patternFill>
      </fill>
      <alignment horizontal="right" vertical="top" textRotation="0" wrapText="0" indent="0" justifyLastLine="0" shrinkToFit="0" readingOrder="0"/>
    </dxf>
    <dxf>
      <border outline="0">
        <bottom style="thin">
          <color indexed="64"/>
        </bottom>
      </border>
    </dxf>
    <dxf>
      <font>
        <b/>
        <i val="0"/>
        <strike val="0"/>
        <condense val="0"/>
        <extend val="0"/>
        <outline val="0"/>
        <shadow val="0"/>
        <u val="none"/>
        <vertAlign val="baseline"/>
        <sz val="8"/>
        <color rgb="FF000000"/>
        <name val="Arial"/>
        <family val="2"/>
        <scheme val="none"/>
      </font>
      <alignment horizontal="center" vertical="top" textRotation="0" wrapText="0" indent="0" justifyLastLine="0" shrinkToFit="0" readingOrder="0"/>
    </dxf>
    <dxf>
      <numFmt numFmtId="1" formatCode="0"/>
      <fill>
        <patternFill patternType="solid">
          <fgColor indexed="64"/>
          <bgColor theme="0"/>
        </patternFill>
      </fill>
      <alignment horizontal="right" vertical="top" textRotation="0" wrapText="0" indent="0" justifyLastLine="0" shrinkToFit="0" readingOrder="0"/>
    </dxf>
    <dxf>
      <numFmt numFmtId="3" formatCode="#,##0"/>
      <fill>
        <patternFill patternType="solid">
          <fgColor indexed="64"/>
          <bgColor theme="0"/>
        </patternFill>
      </fill>
      <alignment horizontal="right" vertical="top" textRotation="0" wrapText="0" indent="0" justifyLastLine="0" shrinkToFit="0" readingOrder="0"/>
    </dxf>
    <dxf>
      <numFmt numFmtId="3" formatCode="#,##0"/>
      <fill>
        <patternFill patternType="solid">
          <fgColor indexed="64"/>
          <bgColor theme="0"/>
        </patternFill>
      </fill>
      <alignment horizontal="right" vertical="top" textRotation="0" wrapText="0" indent="0" justifyLastLine="0" shrinkToFit="0" readingOrder="0"/>
    </dxf>
    <dxf>
      <numFmt numFmtId="3" formatCode="#,##0"/>
      <fill>
        <patternFill patternType="solid">
          <fgColor indexed="64"/>
          <bgColor theme="0"/>
        </patternFill>
      </fill>
      <alignment horizontal="right" vertical="top" textRotation="0" wrapText="0" indent="0" justifyLastLine="0" shrinkToFit="0" readingOrder="0"/>
    </dxf>
    <dxf>
      <numFmt numFmtId="3" formatCode="#,##0"/>
      <fill>
        <patternFill patternType="solid">
          <fgColor indexed="64"/>
          <bgColor theme="0"/>
        </patternFill>
      </fill>
      <alignment horizontal="right" vertical="top" textRotation="0" wrapText="0" indent="0" justifyLastLine="0" shrinkToFit="0" readingOrder="0"/>
    </dxf>
    <dxf>
      <numFmt numFmtId="3" formatCode="#,##0"/>
      <fill>
        <patternFill patternType="solid">
          <fgColor indexed="64"/>
          <bgColor theme="0"/>
        </patternFill>
      </fill>
      <alignment horizontal="right" vertical="top" textRotation="0" wrapText="0" indent="0" justifyLastLine="0" shrinkToFit="0" readingOrder="0"/>
    </dxf>
    <dxf>
      <numFmt numFmtId="3" formatCode="#,##0"/>
      <fill>
        <patternFill patternType="solid">
          <fgColor indexed="64"/>
          <bgColor theme="0"/>
        </patternFill>
      </fill>
      <alignment horizontal="general" vertical="top" textRotation="0" wrapText="0" indent="0" justifyLastLine="0" shrinkToFit="0" readingOrder="0"/>
    </dxf>
    <dxf>
      <numFmt numFmtId="3" formatCode="#,##0"/>
      <fill>
        <patternFill patternType="solid">
          <fgColor indexed="64"/>
          <bgColor theme="0"/>
        </patternFill>
      </fill>
      <alignment horizontal="general" vertical="top" textRotation="0" wrapText="0" indent="0" justifyLastLine="0" shrinkToFit="0" readingOrder="0"/>
    </dxf>
    <dxf>
      <numFmt numFmtId="3" formatCode="#,##0"/>
      <fill>
        <patternFill patternType="solid">
          <fgColor indexed="64"/>
          <bgColor theme="0"/>
        </patternFill>
      </fill>
      <alignment horizontal="general" vertical="top" textRotation="0" wrapText="0" indent="0" justifyLastLine="0" shrinkToFit="0" readingOrder="0"/>
    </dxf>
    <dxf>
      <numFmt numFmtId="3" formatCode="#,##0"/>
      <fill>
        <patternFill patternType="solid">
          <fgColor indexed="64"/>
          <bgColor theme="0"/>
        </patternFill>
      </fill>
      <alignment horizontal="general" vertical="top" textRotation="0" wrapText="0" indent="0" justifyLastLine="0" shrinkToFit="0" readingOrder="0"/>
    </dxf>
    <dxf>
      <fill>
        <patternFill patternType="solid">
          <fgColor indexed="64"/>
          <bgColor theme="0"/>
        </patternFill>
      </fill>
      <alignment horizontal="general" vertical="top" textRotation="0" wrapText="1" indent="0" justifyLastLine="0" shrinkToFit="0" readingOrder="0"/>
    </dxf>
    <dxf>
      <fill>
        <patternFill patternType="solid">
          <fgColor indexed="64"/>
          <bgColor theme="0"/>
        </patternFill>
      </fill>
      <alignment horizontal="general" vertical="top" textRotation="0" wrapText="1" indent="0" justifyLastLine="0" shrinkToFit="0" readingOrder="0"/>
    </dxf>
    <dxf>
      <border outline="0">
        <top style="thin">
          <color indexed="64"/>
        </top>
        <bottom style="thin">
          <color indexed="64"/>
        </bottom>
      </border>
    </dxf>
    <dxf>
      <fill>
        <patternFill patternType="solid">
          <fgColor indexed="64"/>
          <bgColor theme="0"/>
        </patternFill>
      </fill>
      <alignment horizontal="right" vertical="top" textRotation="0" wrapText="0" indent="0" justifyLastLine="0" shrinkToFit="0" readingOrder="0"/>
    </dxf>
    <dxf>
      <border outline="0">
        <bottom style="thin">
          <color indexed="64"/>
        </bottom>
      </border>
    </dxf>
    <dxf>
      <font>
        <b/>
        <i val="0"/>
        <strike val="0"/>
        <condense val="0"/>
        <extend val="0"/>
        <outline val="0"/>
        <shadow val="0"/>
        <u val="none"/>
        <vertAlign val="baseline"/>
        <sz val="8"/>
        <color rgb="FF000000"/>
        <name val="Arial"/>
        <family val="2"/>
        <scheme val="none"/>
      </font>
      <alignment horizontal="center" vertical="top" textRotation="0" wrapText="0" indent="0" justifyLastLine="0" shrinkToFit="0" readingOrder="0"/>
    </dxf>
    <dxf>
      <numFmt numFmtId="1" formatCode="0"/>
      <fill>
        <patternFill patternType="solid">
          <fgColor indexed="64"/>
          <bgColor theme="0"/>
        </patternFill>
      </fill>
      <alignment horizontal="right" vertical="top" textRotation="0" wrapText="0" indent="0" justifyLastLine="0" shrinkToFit="0" readingOrder="0"/>
    </dxf>
    <dxf>
      <numFmt numFmtId="3" formatCode="#,##0"/>
      <fill>
        <patternFill patternType="solid">
          <fgColor indexed="64"/>
          <bgColor theme="0"/>
        </patternFill>
      </fill>
      <alignment horizontal="right" vertical="top" textRotation="0" wrapText="0" indent="0" justifyLastLine="0" shrinkToFit="0" readingOrder="0"/>
    </dxf>
    <dxf>
      <numFmt numFmtId="3" formatCode="#,##0"/>
      <fill>
        <patternFill patternType="solid">
          <fgColor indexed="64"/>
          <bgColor theme="0"/>
        </patternFill>
      </fill>
      <alignment horizontal="right" vertical="top" textRotation="0" wrapText="0" indent="0" justifyLastLine="0" shrinkToFit="0" readingOrder="0"/>
    </dxf>
    <dxf>
      <numFmt numFmtId="3" formatCode="#,##0"/>
      <fill>
        <patternFill patternType="solid">
          <fgColor indexed="64"/>
          <bgColor theme="0"/>
        </patternFill>
      </fill>
      <alignment horizontal="right" vertical="top" textRotation="0" wrapText="0" indent="0" justifyLastLine="0" shrinkToFit="0" readingOrder="0"/>
    </dxf>
    <dxf>
      <numFmt numFmtId="3" formatCode="#,##0"/>
      <fill>
        <patternFill patternType="solid">
          <fgColor indexed="64"/>
          <bgColor theme="0"/>
        </patternFill>
      </fill>
      <alignment horizontal="right" vertical="top" textRotation="0" wrapText="0" indent="0" justifyLastLine="0" shrinkToFit="0" readingOrder="0"/>
    </dxf>
    <dxf>
      <numFmt numFmtId="3" formatCode="#,##0"/>
      <fill>
        <patternFill patternType="solid">
          <fgColor indexed="64"/>
          <bgColor theme="0"/>
        </patternFill>
      </fill>
      <alignment horizontal="right" vertical="top" textRotation="0" wrapText="0" indent="0" justifyLastLine="0" shrinkToFit="0" readingOrder="0"/>
    </dxf>
    <dxf>
      <numFmt numFmtId="3" formatCode="#,##0"/>
      <fill>
        <patternFill patternType="solid">
          <fgColor indexed="64"/>
          <bgColor theme="0"/>
        </patternFill>
      </fill>
      <alignment horizontal="right" vertical="top" textRotation="0" wrapText="0" indent="0" justifyLastLine="0" shrinkToFit="0" readingOrder="0"/>
    </dxf>
    <dxf>
      <numFmt numFmtId="3" formatCode="#,##0"/>
      <fill>
        <patternFill patternType="solid">
          <fgColor indexed="64"/>
          <bgColor theme="0"/>
        </patternFill>
      </fill>
      <alignment horizontal="right" vertical="top" textRotation="0" wrapText="0" indent="0" justifyLastLine="0" shrinkToFit="0" readingOrder="0"/>
    </dxf>
    <dxf>
      <numFmt numFmtId="3" formatCode="#,##0"/>
      <fill>
        <patternFill patternType="solid">
          <fgColor indexed="64"/>
          <bgColor theme="0"/>
        </patternFill>
      </fill>
      <alignment horizontal="right" vertical="top" textRotation="0" wrapText="0" indent="0" justifyLastLine="0" shrinkToFit="0" readingOrder="0"/>
    </dxf>
    <dxf>
      <numFmt numFmtId="3" formatCode="#,##0"/>
      <fill>
        <patternFill patternType="solid">
          <fgColor indexed="64"/>
          <bgColor theme="0"/>
        </patternFill>
      </fill>
      <alignment horizontal="right" vertical="top" textRotation="0" wrapText="0" indent="0" justifyLastLine="0" shrinkToFit="0" readingOrder="0"/>
    </dxf>
    <dxf>
      <numFmt numFmtId="3" formatCode="#,##0"/>
      <fill>
        <patternFill patternType="solid">
          <fgColor indexed="64"/>
          <bgColor theme="0"/>
        </patternFill>
      </fill>
      <alignment horizontal="right" vertical="top" textRotation="0" wrapText="0" indent="0" justifyLastLine="0" shrinkToFit="0" readingOrder="0"/>
    </dxf>
    <dxf>
      <numFmt numFmtId="3" formatCode="#,##0"/>
      <fill>
        <patternFill patternType="solid">
          <fgColor indexed="64"/>
          <bgColor theme="0"/>
        </patternFill>
      </fill>
      <alignment horizontal="right" vertical="top" textRotation="0" wrapText="0" indent="0" justifyLastLine="0" shrinkToFit="0" readingOrder="0"/>
    </dxf>
    <dxf>
      <numFmt numFmtId="3" formatCode="#,##0"/>
      <fill>
        <patternFill patternType="solid">
          <fgColor indexed="64"/>
          <bgColor theme="0"/>
        </patternFill>
      </fill>
      <alignment horizontal="right" vertical="top" textRotation="0" wrapText="0" indent="0" justifyLastLine="0" shrinkToFit="0" readingOrder="0"/>
    </dxf>
    <dxf>
      <numFmt numFmtId="3" formatCode="#,##0"/>
      <fill>
        <patternFill patternType="solid">
          <fgColor indexed="64"/>
          <bgColor theme="0"/>
        </patternFill>
      </fill>
      <alignment horizontal="right" vertical="top" textRotation="0" wrapText="0" indent="0" justifyLastLine="0" shrinkToFit="0" readingOrder="0"/>
    </dxf>
    <dxf>
      <numFmt numFmtId="3" formatCode="#,##0"/>
      <fill>
        <patternFill patternType="solid">
          <fgColor indexed="64"/>
          <bgColor theme="0"/>
        </patternFill>
      </fill>
      <alignment horizontal="right" vertical="top" textRotation="0" wrapText="0" indent="0" justifyLastLine="0" shrinkToFit="0" readingOrder="0"/>
    </dxf>
    <dxf>
      <fill>
        <patternFill patternType="solid">
          <fgColor indexed="64"/>
          <bgColor theme="0"/>
        </patternFill>
      </fill>
      <alignment horizontal="general" vertical="top" textRotation="0" wrapText="1" indent="0" justifyLastLine="0" shrinkToFit="0" readingOrder="0"/>
    </dxf>
    <dxf>
      <fill>
        <patternFill patternType="solid">
          <fgColor indexed="64"/>
          <bgColor theme="0"/>
        </patternFill>
      </fill>
      <alignment horizontal="general" vertical="top" textRotation="0" wrapText="1" indent="0" justifyLastLine="0" shrinkToFit="0" readingOrder="0"/>
    </dxf>
    <dxf>
      <border outline="0">
        <top style="thin">
          <color indexed="64"/>
        </top>
        <bottom style="thin">
          <color indexed="64"/>
        </bottom>
      </border>
    </dxf>
    <dxf>
      <fill>
        <patternFill patternType="solid">
          <fgColor indexed="64"/>
          <bgColor theme="0"/>
        </patternFill>
      </fill>
      <alignment horizontal="right" vertical="top" textRotation="0" wrapText="0" indent="0" justifyLastLine="0" shrinkToFit="0" readingOrder="0"/>
    </dxf>
    <dxf>
      <border outline="0">
        <bottom style="thin">
          <color indexed="64"/>
        </bottom>
      </border>
    </dxf>
    <dxf>
      <font>
        <b/>
        <i val="0"/>
        <strike val="0"/>
        <condense val="0"/>
        <extend val="0"/>
        <outline val="0"/>
        <shadow val="0"/>
        <u val="none"/>
        <vertAlign val="baseline"/>
        <sz val="8"/>
        <color rgb="FF000000"/>
        <name val="Arial"/>
        <family val="2"/>
        <scheme val="none"/>
      </font>
      <alignment horizontal="center" vertical="top" textRotation="0" wrapText="0" indent="0" justifyLastLine="0" shrinkToFit="0" readingOrder="0"/>
    </dxf>
    <dxf>
      <numFmt numFmtId="1" formatCode="0"/>
      <fill>
        <patternFill patternType="solid">
          <fgColor indexed="64"/>
          <bgColor theme="0"/>
        </patternFill>
      </fill>
      <alignment horizontal="right" vertical="top" textRotation="0" wrapText="0" indent="0" justifyLastLine="0" shrinkToFit="0" readingOrder="0"/>
    </dxf>
    <dxf>
      <numFmt numFmtId="3" formatCode="#,##0"/>
      <fill>
        <patternFill patternType="solid">
          <fgColor indexed="64"/>
          <bgColor theme="0"/>
        </patternFill>
      </fill>
      <alignment horizontal="right" vertical="top" textRotation="0" wrapText="0" indent="0" justifyLastLine="0" shrinkToFit="0" readingOrder="0"/>
    </dxf>
    <dxf>
      <numFmt numFmtId="3" formatCode="#,##0"/>
      <fill>
        <patternFill patternType="solid">
          <fgColor indexed="64"/>
          <bgColor theme="0"/>
        </patternFill>
      </fill>
      <alignment horizontal="right" vertical="top" textRotation="0" wrapText="0" indent="0" justifyLastLine="0" shrinkToFit="0" readingOrder="0"/>
    </dxf>
    <dxf>
      <numFmt numFmtId="3" formatCode="#,##0"/>
      <fill>
        <patternFill patternType="solid">
          <fgColor indexed="64"/>
          <bgColor theme="0"/>
        </patternFill>
      </fill>
      <alignment horizontal="right" vertical="top" textRotation="0" wrapText="0" indent="0" justifyLastLine="0" shrinkToFit="0" readingOrder="0"/>
    </dxf>
    <dxf>
      <numFmt numFmtId="3" formatCode="#,##0"/>
      <fill>
        <patternFill patternType="solid">
          <fgColor indexed="64"/>
          <bgColor theme="0"/>
        </patternFill>
      </fill>
      <alignment horizontal="right" vertical="top" textRotation="0" wrapText="0" indent="0" justifyLastLine="0" shrinkToFit="0" readingOrder="0"/>
    </dxf>
    <dxf>
      <numFmt numFmtId="3" formatCode="#,##0"/>
      <fill>
        <patternFill patternType="solid">
          <fgColor indexed="64"/>
          <bgColor theme="0"/>
        </patternFill>
      </fill>
      <alignment horizontal="right" vertical="top" textRotation="0" wrapText="0" indent="0" justifyLastLine="0" shrinkToFit="0" readingOrder="0"/>
    </dxf>
    <dxf>
      <numFmt numFmtId="3" formatCode="#,##0"/>
      <fill>
        <patternFill patternType="solid">
          <fgColor indexed="64"/>
          <bgColor theme="0"/>
        </patternFill>
      </fill>
      <alignment horizontal="right" vertical="top" textRotation="0" wrapText="0" indent="0" justifyLastLine="0" shrinkToFit="0" readingOrder="0"/>
    </dxf>
    <dxf>
      <numFmt numFmtId="3" formatCode="#,##0"/>
      <fill>
        <patternFill patternType="solid">
          <fgColor indexed="64"/>
          <bgColor theme="0"/>
        </patternFill>
      </fill>
      <alignment horizontal="right" vertical="top" textRotation="0" wrapText="0" indent="0" justifyLastLine="0" shrinkToFit="0" readingOrder="0"/>
    </dxf>
    <dxf>
      <numFmt numFmtId="3" formatCode="#,##0"/>
      <fill>
        <patternFill patternType="solid">
          <fgColor indexed="64"/>
          <bgColor theme="0"/>
        </patternFill>
      </fill>
      <alignment horizontal="right" vertical="top" textRotation="0" wrapText="0" indent="0" justifyLastLine="0" shrinkToFit="0" readingOrder="0"/>
    </dxf>
    <dxf>
      <numFmt numFmtId="3" formatCode="#,##0"/>
      <fill>
        <patternFill patternType="solid">
          <fgColor indexed="64"/>
          <bgColor theme="0"/>
        </patternFill>
      </fill>
      <alignment horizontal="right" vertical="top" textRotation="0" wrapText="0" indent="0" justifyLastLine="0" shrinkToFit="0" readingOrder="0"/>
    </dxf>
    <dxf>
      <numFmt numFmtId="3" formatCode="#,##0"/>
      <fill>
        <patternFill patternType="solid">
          <fgColor indexed="64"/>
          <bgColor theme="0"/>
        </patternFill>
      </fill>
      <alignment horizontal="right" vertical="top" textRotation="0" wrapText="0" indent="0" justifyLastLine="0" shrinkToFit="0" readingOrder="0"/>
    </dxf>
    <dxf>
      <numFmt numFmtId="3" formatCode="#,##0"/>
      <fill>
        <patternFill patternType="solid">
          <fgColor indexed="64"/>
          <bgColor theme="0"/>
        </patternFill>
      </fill>
      <alignment horizontal="right" vertical="top" textRotation="0" wrapText="0" indent="0" justifyLastLine="0" shrinkToFit="0" readingOrder="0"/>
    </dxf>
    <dxf>
      <numFmt numFmtId="3" formatCode="#,##0"/>
      <fill>
        <patternFill patternType="solid">
          <fgColor indexed="64"/>
          <bgColor theme="0"/>
        </patternFill>
      </fill>
      <alignment horizontal="right" vertical="top" textRotation="0" wrapText="0" indent="0" justifyLastLine="0" shrinkToFit="0" readingOrder="0"/>
    </dxf>
    <dxf>
      <numFmt numFmtId="3" formatCode="#,##0"/>
      <fill>
        <patternFill patternType="solid">
          <fgColor indexed="64"/>
          <bgColor theme="0"/>
        </patternFill>
      </fill>
      <alignment horizontal="right" vertical="top" textRotation="0" wrapText="0" indent="0" justifyLastLine="0" shrinkToFit="0" readingOrder="0"/>
    </dxf>
    <dxf>
      <numFmt numFmtId="3" formatCode="#,##0"/>
      <fill>
        <patternFill patternType="solid">
          <fgColor indexed="64"/>
          <bgColor theme="0"/>
        </patternFill>
      </fill>
      <alignment horizontal="right" vertical="top" textRotation="0" wrapText="0" indent="0" justifyLastLine="0" shrinkToFit="0" readingOrder="0"/>
    </dxf>
    <dxf>
      <numFmt numFmtId="3" formatCode="#,##0"/>
      <fill>
        <patternFill patternType="solid">
          <fgColor indexed="64"/>
          <bgColor theme="0"/>
        </patternFill>
      </fill>
      <alignment horizontal="right" vertical="top" textRotation="0" wrapText="0" indent="0" justifyLastLine="0" shrinkToFit="0" readingOrder="0"/>
    </dxf>
    <dxf>
      <fill>
        <patternFill patternType="solid">
          <fgColor indexed="64"/>
          <bgColor theme="0"/>
        </patternFill>
      </fill>
      <alignment horizontal="general" vertical="top" textRotation="0" wrapText="1" indent="0" justifyLastLine="0" shrinkToFit="0" readingOrder="0"/>
    </dxf>
    <dxf>
      <fill>
        <patternFill patternType="solid">
          <fgColor indexed="64"/>
          <bgColor theme="0"/>
        </patternFill>
      </fill>
      <alignment horizontal="general" vertical="top" textRotation="0" wrapText="1" indent="0" justifyLastLine="0" shrinkToFit="0" readingOrder="0"/>
    </dxf>
    <dxf>
      <border outline="0">
        <top style="thin">
          <color indexed="64"/>
        </top>
        <bottom style="thin">
          <color indexed="64"/>
        </bottom>
      </border>
    </dxf>
    <dxf>
      <fill>
        <patternFill patternType="solid">
          <fgColor indexed="64"/>
          <bgColor theme="0"/>
        </patternFill>
      </fill>
      <alignment horizontal="right" vertical="top" textRotation="0" wrapText="0" indent="0" justifyLastLine="0" shrinkToFit="0" readingOrder="0"/>
    </dxf>
    <dxf>
      <border outline="0">
        <bottom style="thin">
          <color indexed="64"/>
        </bottom>
      </border>
    </dxf>
    <dxf>
      <font>
        <b/>
        <i val="0"/>
        <strike val="0"/>
        <condense val="0"/>
        <extend val="0"/>
        <outline val="0"/>
        <shadow val="0"/>
        <u val="none"/>
        <vertAlign val="baseline"/>
        <sz val="8"/>
        <color rgb="FF000000"/>
        <name val="Arial"/>
        <family val="2"/>
        <scheme val="none"/>
      </font>
      <alignment horizontal="center" vertical="top" textRotation="0" wrapText="0" indent="0" justifyLastLine="0" shrinkToFit="0" readingOrder="0"/>
    </dxf>
    <dxf>
      <numFmt numFmtId="3" formatCode="#,##0"/>
      <fill>
        <patternFill patternType="solid">
          <fgColor indexed="64"/>
          <bgColor theme="0"/>
        </patternFill>
      </fill>
      <alignment horizontal="right" vertical="top" textRotation="0" wrapText="0" indent="0" justifyLastLine="0" shrinkToFit="0" readingOrder="0"/>
    </dxf>
    <dxf>
      <numFmt numFmtId="3" formatCode="#,##0"/>
      <fill>
        <patternFill patternType="solid">
          <fgColor indexed="64"/>
          <bgColor theme="0"/>
        </patternFill>
      </fill>
      <alignment horizontal="right" vertical="top" textRotation="0" wrapText="0" indent="0" justifyLastLine="0" shrinkToFit="0" readingOrder="0"/>
    </dxf>
    <dxf>
      <numFmt numFmtId="3" formatCode="#,##0"/>
      <fill>
        <patternFill patternType="solid">
          <fgColor indexed="64"/>
          <bgColor theme="0"/>
        </patternFill>
      </fill>
      <alignment horizontal="right" vertical="top" textRotation="0" wrapText="0" indent="0" justifyLastLine="0" shrinkToFit="0" readingOrder="0"/>
    </dxf>
    <dxf>
      <numFmt numFmtId="3" formatCode="#,##0"/>
      <fill>
        <patternFill patternType="solid">
          <fgColor indexed="64"/>
          <bgColor theme="0"/>
        </patternFill>
      </fill>
      <alignment horizontal="right" vertical="top" textRotation="0" wrapText="0" indent="0" justifyLastLine="0" shrinkToFit="0" readingOrder="0"/>
    </dxf>
    <dxf>
      <numFmt numFmtId="3" formatCode="#,##0"/>
      <fill>
        <patternFill patternType="solid">
          <fgColor indexed="64"/>
          <bgColor theme="0"/>
        </patternFill>
      </fill>
      <alignment horizontal="right" vertical="top" textRotation="0" wrapText="0" indent="0" justifyLastLine="0" shrinkToFit="0" readingOrder="0"/>
    </dxf>
    <dxf>
      <numFmt numFmtId="3" formatCode="#,##0"/>
      <fill>
        <patternFill patternType="solid">
          <fgColor indexed="64"/>
          <bgColor theme="0"/>
        </patternFill>
      </fill>
      <alignment horizontal="right" vertical="top" textRotation="0" wrapText="0" indent="0" justifyLastLine="0" shrinkToFit="0" readingOrder="0"/>
    </dxf>
    <dxf>
      <numFmt numFmtId="3" formatCode="#,##0"/>
      <fill>
        <patternFill patternType="solid">
          <fgColor indexed="64"/>
          <bgColor theme="0"/>
        </patternFill>
      </fill>
      <alignment horizontal="right" vertical="top" textRotation="0" wrapText="0" indent="0" justifyLastLine="0" shrinkToFit="0" readingOrder="0"/>
    </dxf>
    <dxf>
      <numFmt numFmtId="3" formatCode="#,##0"/>
      <fill>
        <patternFill patternType="solid">
          <fgColor indexed="64"/>
          <bgColor theme="0"/>
        </patternFill>
      </fill>
      <alignment horizontal="right" vertical="top" textRotation="0" wrapText="0" indent="0" justifyLastLine="0" shrinkToFit="0" readingOrder="0"/>
    </dxf>
    <dxf>
      <numFmt numFmtId="3" formatCode="#,##0"/>
      <fill>
        <patternFill patternType="solid">
          <fgColor indexed="64"/>
          <bgColor theme="0"/>
        </patternFill>
      </fill>
      <alignment horizontal="right" vertical="top" textRotation="0" wrapText="0" indent="0" justifyLastLine="0" shrinkToFit="0" readingOrder="0"/>
    </dxf>
    <dxf>
      <numFmt numFmtId="3" formatCode="#,##0"/>
      <fill>
        <patternFill patternType="solid">
          <fgColor indexed="64"/>
          <bgColor theme="0"/>
        </patternFill>
      </fill>
      <alignment horizontal="right" vertical="top" textRotation="0" wrapText="0" indent="0" justifyLastLine="0" shrinkToFit="0" readingOrder="0"/>
    </dxf>
    <dxf>
      <numFmt numFmtId="3" formatCode="#,##0"/>
      <fill>
        <patternFill patternType="solid">
          <fgColor indexed="64"/>
          <bgColor theme="0"/>
        </patternFill>
      </fill>
      <alignment horizontal="right" vertical="top" textRotation="0" wrapText="0" indent="0" justifyLastLine="0" shrinkToFit="0" readingOrder="0"/>
    </dxf>
    <dxf>
      <numFmt numFmtId="3" formatCode="#,##0"/>
      <fill>
        <patternFill patternType="solid">
          <fgColor indexed="64"/>
          <bgColor theme="0"/>
        </patternFill>
      </fill>
      <alignment horizontal="right" vertical="top" textRotation="0" wrapText="0" indent="0" justifyLastLine="0" shrinkToFit="0" readingOrder="0"/>
    </dxf>
    <dxf>
      <numFmt numFmtId="3" formatCode="#,##0"/>
      <fill>
        <patternFill patternType="solid">
          <fgColor indexed="64"/>
          <bgColor theme="0"/>
        </patternFill>
      </fill>
      <alignment horizontal="right" vertical="top" textRotation="0" wrapText="0" indent="0" justifyLastLine="0" shrinkToFit="0" readingOrder="0"/>
    </dxf>
    <dxf>
      <numFmt numFmtId="3" formatCode="#,##0"/>
      <fill>
        <patternFill patternType="solid">
          <fgColor indexed="64"/>
          <bgColor theme="0"/>
        </patternFill>
      </fill>
      <alignment horizontal="right" vertical="top" textRotation="0" wrapText="0" indent="0" justifyLastLine="0" shrinkToFit="0" readingOrder="0"/>
    </dxf>
    <dxf>
      <numFmt numFmtId="3" formatCode="#,##0"/>
      <fill>
        <patternFill patternType="solid">
          <fgColor indexed="64"/>
          <bgColor theme="0"/>
        </patternFill>
      </fill>
      <alignment horizontal="right" vertical="top" textRotation="0" wrapText="0" indent="0" justifyLastLine="0" shrinkToFit="0" readingOrder="0"/>
    </dxf>
    <dxf>
      <fill>
        <patternFill patternType="solid">
          <fgColor indexed="64"/>
          <bgColor theme="0"/>
        </patternFill>
      </fill>
      <alignment horizontal="general" vertical="top" textRotation="0" wrapText="0" indent="0" justifyLastLine="0" shrinkToFit="0" readingOrder="0"/>
    </dxf>
    <dxf>
      <fill>
        <patternFill patternType="solid">
          <fgColor indexed="64"/>
          <bgColor theme="0"/>
        </patternFill>
      </fill>
      <alignment horizontal="general" vertical="top" textRotation="0" wrapText="1" indent="0" justifyLastLine="0" shrinkToFit="0" readingOrder="0"/>
    </dxf>
    <dxf>
      <border outline="0">
        <top style="thin">
          <color indexed="64"/>
        </top>
        <bottom style="thin">
          <color indexed="64"/>
        </bottom>
      </border>
    </dxf>
    <dxf>
      <fill>
        <patternFill patternType="solid">
          <fgColor indexed="64"/>
          <bgColor theme="0"/>
        </patternFill>
      </fill>
      <alignment horizontal="right" vertical="top" textRotation="0" wrapText="0" indent="0" justifyLastLine="0" shrinkToFit="0" readingOrder="0"/>
    </dxf>
    <dxf>
      <border outline="0">
        <bottom style="thin">
          <color indexed="64"/>
        </bottom>
      </border>
    </dxf>
    <dxf>
      <font>
        <b/>
        <i val="0"/>
        <strike val="0"/>
        <condense val="0"/>
        <extend val="0"/>
        <outline val="0"/>
        <shadow val="0"/>
        <u val="none"/>
        <vertAlign val="baseline"/>
        <sz val="8"/>
        <color rgb="FF000000"/>
        <name val="Arial"/>
        <family val="2"/>
        <scheme val="none"/>
      </font>
      <alignment horizontal="general" vertical="top" textRotation="0" wrapText="0" indent="0" justifyLastLine="0" shrinkToFit="0" readingOrder="0"/>
    </dxf>
    <dxf>
      <numFmt numFmtId="3" formatCode="#,##0"/>
      <fill>
        <patternFill patternType="none">
          <fgColor indexed="64"/>
          <bgColor auto="1"/>
        </patternFill>
      </fill>
      <alignment horizontal="right" vertical="top" textRotation="0" wrapText="0" indent="0" justifyLastLine="0" shrinkToFit="0" readingOrder="0"/>
    </dxf>
    <dxf>
      <numFmt numFmtId="3" formatCode="#,##0"/>
      <fill>
        <patternFill patternType="none">
          <fgColor indexed="64"/>
          <bgColor auto="1"/>
        </patternFill>
      </fill>
      <alignment horizontal="right" vertical="top" textRotation="0" wrapText="0" indent="0" justifyLastLine="0" shrinkToFit="0" readingOrder="0"/>
    </dxf>
    <dxf>
      <numFmt numFmtId="3" formatCode="#,##0"/>
      <fill>
        <patternFill patternType="none">
          <fgColor indexed="64"/>
          <bgColor auto="1"/>
        </patternFill>
      </fill>
      <alignment horizontal="right" vertical="top" textRotation="0" wrapText="0" indent="0" justifyLastLine="0" shrinkToFit="0" readingOrder="0"/>
    </dxf>
    <dxf>
      <numFmt numFmtId="3" formatCode="#,##0"/>
      <fill>
        <patternFill patternType="none">
          <fgColor indexed="64"/>
          <bgColor auto="1"/>
        </patternFill>
      </fill>
      <alignment horizontal="right" vertical="top" textRotation="0" wrapText="0" indent="0" justifyLastLine="0" shrinkToFit="0" readingOrder="0"/>
    </dxf>
    <dxf>
      <numFmt numFmtId="3" formatCode="#,##0"/>
      <fill>
        <patternFill patternType="none">
          <fgColor indexed="64"/>
          <bgColor auto="1"/>
        </patternFill>
      </fill>
      <alignment horizontal="right" vertical="top" textRotation="0" wrapText="0" indent="0" justifyLastLine="0" shrinkToFit="0" readingOrder="0"/>
    </dxf>
    <dxf>
      <numFmt numFmtId="3" formatCode="#,##0"/>
      <fill>
        <patternFill patternType="none">
          <fgColor indexed="64"/>
          <bgColor auto="1"/>
        </patternFill>
      </fill>
      <alignment horizontal="right" vertical="top" textRotation="0" wrapText="0" indent="0" justifyLastLine="0" shrinkToFit="0" readingOrder="0"/>
    </dxf>
    <dxf>
      <numFmt numFmtId="3" formatCode="#,##0"/>
      <fill>
        <patternFill patternType="none">
          <fgColor indexed="64"/>
          <bgColor auto="1"/>
        </patternFill>
      </fill>
      <alignment horizontal="right" vertical="top" textRotation="0" wrapText="0" indent="0" justifyLastLine="0" shrinkToFit="0" readingOrder="0"/>
    </dxf>
    <dxf>
      <numFmt numFmtId="3" formatCode="#,##0"/>
      <fill>
        <patternFill patternType="none">
          <fgColor indexed="64"/>
          <bgColor auto="1"/>
        </patternFill>
      </fill>
      <alignment horizontal="right" vertical="top" textRotation="0" wrapText="0" indent="0" justifyLastLine="0" shrinkToFit="0" readingOrder="0"/>
    </dxf>
    <dxf>
      <numFmt numFmtId="3" formatCode="#,##0"/>
      <fill>
        <patternFill patternType="none">
          <fgColor indexed="64"/>
          <bgColor auto="1"/>
        </patternFill>
      </fill>
      <alignment horizontal="right" vertical="top" textRotation="0" wrapText="0" indent="0" justifyLastLine="0" shrinkToFit="0" readingOrder="0"/>
    </dxf>
    <dxf>
      <numFmt numFmtId="3" formatCode="#,##0"/>
      <fill>
        <patternFill patternType="none">
          <fgColor indexed="64"/>
          <bgColor auto="1"/>
        </patternFill>
      </fill>
      <alignment horizontal="right" vertical="top" textRotation="0" wrapText="0" indent="0" justifyLastLine="0" shrinkToFit="0" readingOrder="0"/>
    </dxf>
    <dxf>
      <numFmt numFmtId="3" formatCode="#,##0"/>
      <fill>
        <patternFill patternType="none">
          <fgColor indexed="64"/>
          <bgColor auto="1"/>
        </patternFill>
      </fill>
      <alignment horizontal="right" vertical="top" textRotation="0" wrapText="0" indent="0" justifyLastLine="0" shrinkToFit="0" readingOrder="0"/>
    </dxf>
    <dxf>
      <numFmt numFmtId="3" formatCode="#,##0"/>
      <fill>
        <patternFill patternType="none">
          <fgColor indexed="64"/>
          <bgColor auto="1"/>
        </patternFill>
      </fill>
      <alignment horizontal="right" vertical="top" textRotation="0" wrapText="0" indent="0" justifyLastLine="0" shrinkToFit="0" readingOrder="0"/>
    </dxf>
    <dxf>
      <numFmt numFmtId="3" formatCode="#,##0"/>
      <fill>
        <patternFill patternType="none">
          <fgColor indexed="64"/>
          <bgColor auto="1"/>
        </patternFill>
      </fill>
      <alignment horizontal="right" vertical="top" textRotation="0" wrapText="0" indent="0" justifyLastLine="0" shrinkToFit="0" readingOrder="0"/>
    </dxf>
    <dxf>
      <numFmt numFmtId="3" formatCode="#,##0"/>
      <fill>
        <patternFill patternType="none">
          <fgColor indexed="64"/>
          <bgColor auto="1"/>
        </patternFill>
      </fill>
      <alignment horizontal="right" vertical="top" textRotation="0" wrapText="0" indent="0" justifyLastLine="0" shrinkToFit="0" readingOrder="0"/>
    </dxf>
    <dxf>
      <numFmt numFmtId="3" formatCode="#,##0"/>
      <fill>
        <patternFill patternType="none">
          <fgColor indexed="64"/>
          <bgColor auto="1"/>
        </patternFill>
      </fill>
      <alignment horizontal="right" vertical="top" textRotation="0" wrapText="0" indent="0" justifyLastLine="0" shrinkToFit="0" readingOrder="0"/>
    </dxf>
    <dxf>
      <fill>
        <patternFill patternType="none">
          <fgColor indexed="64"/>
          <bgColor auto="1"/>
        </patternFill>
      </fill>
      <alignment horizontal="general" vertical="top" textRotation="0" wrapText="0" indent="0" justifyLastLine="0" shrinkToFit="0" readingOrder="0"/>
    </dxf>
    <dxf>
      <fill>
        <patternFill patternType="none">
          <fgColor indexed="64"/>
          <bgColor auto="1"/>
        </patternFill>
      </fill>
      <alignment horizontal="general" vertical="top" textRotation="0" wrapText="1" indent="0" justifyLastLine="0" shrinkToFit="0" readingOrder="0"/>
    </dxf>
    <dxf>
      <border outline="0">
        <top style="thin">
          <color indexed="64"/>
        </top>
        <bottom style="thin">
          <color indexed="64"/>
        </bottom>
      </border>
    </dxf>
    <dxf>
      <fill>
        <patternFill patternType="none">
          <fgColor indexed="64"/>
          <bgColor auto="1"/>
        </patternFill>
      </fill>
      <alignment horizontal="right" vertical="top" textRotation="0" wrapText="0" indent="0" justifyLastLine="0" shrinkToFit="0" readingOrder="0"/>
    </dxf>
    <dxf>
      <border outline="0">
        <bottom style="thin">
          <color indexed="64"/>
        </bottom>
      </border>
    </dxf>
    <dxf>
      <font>
        <b/>
        <i val="0"/>
        <strike val="0"/>
        <condense val="0"/>
        <extend val="0"/>
        <outline val="0"/>
        <shadow val="0"/>
        <u val="none"/>
        <vertAlign val="baseline"/>
        <sz val="8"/>
        <color rgb="FF000000"/>
        <name val="Arial"/>
        <family val="2"/>
        <scheme val="none"/>
      </font>
      <alignment horizontal="center" vertical="top" textRotation="0" wrapText="0" indent="0" justifyLastLine="0" shrinkToFit="0" readingOrder="0"/>
    </dxf>
    <dxf>
      <font>
        <b val="0"/>
        <i val="0"/>
        <strike val="0"/>
        <condense val="0"/>
        <extend val="0"/>
        <outline val="0"/>
        <shadow val="0"/>
        <u val="none"/>
        <vertAlign val="baseline"/>
        <sz val="8"/>
        <color rgb="FF000000"/>
        <name val="Arial"/>
        <family val="2"/>
        <scheme val="none"/>
      </font>
      <numFmt numFmtId="3" formatCode="#,##0"/>
      <fill>
        <patternFill patternType="solid">
          <fgColor indexed="64"/>
          <bgColor rgb="FFFFFFFF"/>
        </patternFill>
      </fill>
      <alignment horizontal="right" vertical="top" textRotation="0" wrapText="0" indent="0" justifyLastLine="0" shrinkToFit="0" readingOrder="0"/>
    </dxf>
    <dxf>
      <numFmt numFmtId="3" formatCode="#,##0"/>
      <alignment horizontal="right" vertical="top" textRotation="0" wrapText="0" indent="0" justifyLastLine="0" shrinkToFit="0" readingOrder="0"/>
    </dxf>
    <dxf>
      <numFmt numFmtId="3" formatCode="#,##0"/>
      <alignment horizontal="right" vertical="top" textRotation="0" wrapText="0" indent="0" justifyLastLine="0" shrinkToFit="0" readingOrder="0"/>
    </dxf>
    <dxf>
      <numFmt numFmtId="3" formatCode="#,##0"/>
      <alignment horizontal="right" vertical="top" textRotation="0" wrapText="0" indent="0" justifyLastLine="0" shrinkToFit="0" readingOrder="0"/>
    </dxf>
    <dxf>
      <numFmt numFmtId="3" formatCode="#,##0"/>
      <alignment horizontal="right" vertical="top" textRotation="0" wrapText="0" indent="0" justifyLastLine="0" shrinkToFit="0" readingOrder="0"/>
    </dxf>
    <dxf>
      <numFmt numFmtId="3" formatCode="#,##0"/>
      <alignment horizontal="right" vertical="top" textRotation="0" wrapText="0" indent="0" justifyLastLine="0" shrinkToFit="0" readingOrder="0"/>
    </dxf>
    <dxf>
      <numFmt numFmtId="3" formatCode="#,##0"/>
      <alignment horizontal="right" vertical="top" textRotation="0" wrapText="0" indent="0" justifyLastLine="0" shrinkToFit="0" readingOrder="0"/>
    </dxf>
    <dxf>
      <numFmt numFmtId="3" formatCode="#,##0"/>
      <alignment horizontal="right" vertical="top" textRotation="0" wrapText="0" indent="0" justifyLastLine="0" shrinkToFit="0" readingOrder="0"/>
    </dxf>
    <dxf>
      <numFmt numFmtId="3" formatCode="#,##0"/>
      <alignment horizontal="right" vertical="top" textRotation="0" wrapText="0" indent="0" justifyLastLine="0" shrinkToFit="0" readingOrder="0"/>
    </dxf>
    <dxf>
      <numFmt numFmtId="3" formatCode="#,##0"/>
      <alignment horizontal="right" vertical="top" textRotation="0" wrapText="0" indent="0" justifyLastLine="0" shrinkToFit="0" readingOrder="0"/>
    </dxf>
    <dxf>
      <numFmt numFmtId="3" formatCode="#,##0"/>
      <alignment horizontal="right" vertical="top" textRotation="0" wrapText="0" indent="0" justifyLastLine="0" shrinkToFit="0" readingOrder="0"/>
    </dxf>
    <dxf>
      <numFmt numFmtId="3" formatCode="#,##0"/>
      <alignment horizontal="right" vertical="top" textRotation="0" wrapText="0" indent="0" justifyLastLine="0" shrinkToFit="0" readingOrder="0"/>
    </dxf>
    <dxf>
      <numFmt numFmtId="3" formatCode="#,##0"/>
      <alignment horizontal="right" vertical="top" textRotation="0" wrapText="0" indent="0" justifyLastLine="0" shrinkToFit="0" readingOrder="0"/>
    </dxf>
    <dxf>
      <numFmt numFmtId="3" formatCode="#,##0"/>
      <alignment horizontal="right" vertical="top" textRotation="0" wrapText="0" indent="0" justifyLastLine="0" shrinkToFit="0" readingOrder="0"/>
    </dxf>
    <dxf>
      <numFmt numFmtId="3" formatCode="#,##0"/>
      <alignment horizontal="right" vertical="top" textRotation="0" wrapText="0" indent="0" justifyLastLine="0" shrinkToFit="0" readingOrder="0"/>
    </dxf>
    <dxf>
      <numFmt numFmtId="3" formatCode="#,##0"/>
      <alignment horizontal="right" vertical="top" textRotation="0" wrapText="0" indent="0" justifyLastLine="0" shrinkToFit="0" readingOrder="0"/>
    </dxf>
    <dxf>
      <numFmt numFmtId="3" formatCode="#,##0"/>
      <alignment horizontal="right" vertical="top" textRotation="0" wrapText="0" indent="0" justifyLastLine="0" shrinkToFit="0" readingOrder="0"/>
    </dxf>
    <dxf>
      <numFmt numFmtId="3" formatCode="#,##0"/>
      <alignment horizontal="right" vertical="top" textRotation="0" wrapText="0" indent="0" justifyLastLine="0" shrinkToFit="0" readingOrder="0"/>
    </dxf>
    <dxf>
      <alignment horizontal="general" vertical="top" textRotation="0" wrapText="0" indent="0" justifyLastLine="0" shrinkToFit="0" readingOrder="0"/>
    </dxf>
    <dxf>
      <border outline="0">
        <top style="thin">
          <color indexed="64"/>
        </top>
        <bottom style="thin">
          <color indexed="64"/>
        </bottom>
      </border>
    </dxf>
    <dxf>
      <alignment horizontal="right" vertical="top" textRotation="0" wrapText="0" indent="0" justifyLastLine="0" shrinkToFit="0" readingOrder="0"/>
    </dxf>
    <dxf>
      <border outline="0">
        <bottom style="thin">
          <color indexed="64"/>
        </bottom>
      </border>
    </dxf>
    <dxf>
      <font>
        <b/>
        <i val="0"/>
        <strike val="0"/>
        <condense val="0"/>
        <extend val="0"/>
        <outline val="0"/>
        <shadow val="0"/>
        <u val="none"/>
        <vertAlign val="baseline"/>
        <sz val="8"/>
        <color rgb="FF000000"/>
        <name val="Arial"/>
        <family val="2"/>
        <scheme val="none"/>
      </font>
      <alignment horizontal="general" vertical="top" textRotation="0" wrapText="0" indent="0" justifyLastLine="0" shrinkToFit="0" readingOrder="0"/>
    </dxf>
    <dxf>
      <alignment horizontal="general" vertical="top" textRotation="0" wrapText="0" indent="0" justifyLastLine="0" shrinkToFit="0" readingOrder="0"/>
    </dxf>
    <dxf>
      <border outline="0">
        <top style="thin">
          <color indexed="64"/>
        </top>
        <bottom style="thin">
          <color indexed="64"/>
        </bottom>
      </border>
    </dxf>
    <dxf>
      <border outline="0">
        <bottom style="thin">
          <color indexed="64"/>
        </bottom>
      </border>
    </dxf>
    <dxf>
      <font>
        <b/>
        <i val="0"/>
        <strike val="0"/>
        <condense val="0"/>
        <extend val="0"/>
        <outline val="0"/>
        <shadow val="0"/>
        <u val="none"/>
        <vertAlign val="baseline"/>
        <sz val="8"/>
        <color rgb="FF000000"/>
        <name val="Arial"/>
        <family val="2"/>
        <scheme val="none"/>
      </font>
      <alignment horizontal="center" vertical="top" textRotation="0" wrapText="0" indent="0" justifyLastLine="0" shrinkToFit="0" readingOrder="0"/>
    </dxf>
    <dxf>
      <numFmt numFmtId="1" formatCode="0"/>
      <fill>
        <patternFill patternType="solid">
          <fgColor indexed="64"/>
          <bgColor rgb="FFE8E8E8"/>
        </patternFill>
      </fill>
      <alignment horizontal="general" vertical="top" textRotation="0" wrapText="0" indent="0" justifyLastLine="0" shrinkToFit="0" readingOrder="0"/>
    </dxf>
    <dxf>
      <numFmt numFmtId="1" formatCode="0"/>
      <fill>
        <patternFill patternType="solid">
          <fgColor indexed="64"/>
          <bgColor rgb="FFE8E8E8"/>
        </patternFill>
      </fill>
      <alignment horizontal="general" vertical="top" textRotation="0" wrapText="0" indent="0" justifyLastLine="0" shrinkToFit="0" readingOrder="0"/>
    </dxf>
    <dxf>
      <numFmt numFmtId="1" formatCode="0"/>
      <fill>
        <patternFill patternType="solid">
          <fgColor indexed="64"/>
          <bgColor rgb="FFE8E8E8"/>
        </patternFill>
      </fill>
      <alignment horizontal="general" vertical="top" textRotation="0" wrapText="0" indent="0" justifyLastLine="0" shrinkToFit="0" readingOrder="0"/>
    </dxf>
    <dxf>
      <numFmt numFmtId="3" formatCode="#,##0"/>
      <fill>
        <patternFill patternType="solid">
          <fgColor indexed="64"/>
          <bgColor rgb="FFE8E8E8"/>
        </patternFill>
      </fill>
      <alignment horizontal="general" vertical="top" textRotation="0" wrapText="0" indent="0" justifyLastLine="0" shrinkToFit="0" readingOrder="0"/>
    </dxf>
    <dxf>
      <numFmt numFmtId="3" formatCode="#,##0"/>
      <fill>
        <patternFill patternType="solid">
          <fgColor indexed="64"/>
          <bgColor rgb="FFE8E8E8"/>
        </patternFill>
      </fill>
      <alignment horizontal="general" vertical="top" textRotation="0" wrapText="0" indent="0" justifyLastLine="0" shrinkToFit="0" readingOrder="0"/>
    </dxf>
    <dxf>
      <numFmt numFmtId="3" formatCode="#,##0"/>
      <fill>
        <patternFill patternType="solid">
          <fgColor indexed="64"/>
          <bgColor rgb="FFE8E8E8"/>
        </patternFill>
      </fill>
      <alignment horizontal="general" vertical="top" textRotation="0" wrapText="0" indent="0" justifyLastLine="0" shrinkToFit="0" readingOrder="0"/>
    </dxf>
    <dxf>
      <numFmt numFmtId="3" formatCode="#,##0"/>
      <fill>
        <patternFill patternType="solid">
          <fgColor indexed="64"/>
          <bgColor rgb="FFE8E8E8"/>
        </patternFill>
      </fill>
      <alignment horizontal="general" vertical="top" textRotation="0" wrapText="0" indent="0" justifyLastLine="0" shrinkToFit="0" readingOrder="0"/>
    </dxf>
    <dxf>
      <fill>
        <patternFill patternType="solid">
          <fgColor indexed="64"/>
          <bgColor rgb="FFE8E8E8"/>
        </patternFill>
      </fill>
      <alignment horizontal="general" vertical="top" textRotation="0" wrapText="0" indent="0" justifyLastLine="0" shrinkToFit="0" readingOrder="0"/>
    </dxf>
    <dxf>
      <fill>
        <patternFill patternType="solid">
          <fgColor indexed="64"/>
          <bgColor rgb="FFE8E8E8"/>
        </patternFill>
      </fill>
      <alignment horizontal="general" vertical="top" textRotation="0" wrapText="1" indent="0" justifyLastLine="0" shrinkToFit="0" readingOrder="0"/>
    </dxf>
    <dxf>
      <border outline="0">
        <top style="thin">
          <color indexed="64"/>
        </top>
        <bottom style="thin">
          <color indexed="64"/>
        </bottom>
      </border>
    </dxf>
    <dxf>
      <fill>
        <patternFill patternType="solid">
          <fgColor indexed="64"/>
          <bgColor rgb="FFE8E8E8"/>
        </patternFill>
      </fill>
      <alignment horizontal="general" vertical="top" textRotation="0" wrapText="0" indent="0" justifyLastLine="0" shrinkToFit="0" readingOrder="0"/>
    </dxf>
    <dxf>
      <border outline="0">
        <bottom style="thin">
          <color indexed="64"/>
        </bottom>
      </border>
    </dxf>
    <dxf>
      <font>
        <b/>
        <i val="0"/>
        <strike val="0"/>
        <condense val="0"/>
        <extend val="0"/>
        <outline val="0"/>
        <shadow val="0"/>
        <u val="none"/>
        <vertAlign val="baseline"/>
        <sz val="8"/>
        <color rgb="FF000000"/>
        <name val="Arial"/>
        <family val="2"/>
        <scheme val="none"/>
      </font>
      <alignment horizontal="center" vertical="bottom" textRotation="0" wrapText="0" indent="0" justifyLastLine="0" shrinkToFit="0" readingOrder="0"/>
    </dxf>
    <dxf>
      <numFmt numFmtId="3" formatCode="#,##0"/>
      <fill>
        <patternFill patternType="solid">
          <fgColor indexed="64"/>
          <bgColor rgb="FFE8E8E8"/>
        </patternFill>
      </fill>
      <alignment horizontal="right" vertical="top" textRotation="0" wrapText="0" indent="0" justifyLastLine="0" shrinkToFit="0" readingOrder="0"/>
    </dxf>
    <dxf>
      <numFmt numFmtId="3" formatCode="#,##0"/>
      <fill>
        <patternFill patternType="solid">
          <fgColor indexed="64"/>
          <bgColor rgb="FFE8E8E8"/>
        </patternFill>
      </fill>
      <alignment horizontal="right" vertical="top" textRotation="0" wrapText="0" indent="0" justifyLastLine="0" shrinkToFit="0" readingOrder="0"/>
    </dxf>
    <dxf>
      <numFmt numFmtId="3" formatCode="#,##0"/>
      <fill>
        <patternFill patternType="solid">
          <fgColor indexed="64"/>
          <bgColor rgb="FFE8E8E8"/>
        </patternFill>
      </fill>
      <alignment horizontal="right" vertical="top" textRotation="0" wrapText="0" indent="0" justifyLastLine="0" shrinkToFit="0" readingOrder="0"/>
    </dxf>
    <dxf>
      <numFmt numFmtId="3" formatCode="#,##0"/>
      <fill>
        <patternFill patternType="solid">
          <fgColor indexed="64"/>
          <bgColor rgb="FFE8E8E8"/>
        </patternFill>
      </fill>
      <alignment horizontal="right" vertical="top" textRotation="0" wrapText="0" indent="0" justifyLastLine="0" shrinkToFit="0" readingOrder="0"/>
    </dxf>
    <dxf>
      <numFmt numFmtId="3" formatCode="#,##0"/>
      <fill>
        <patternFill patternType="solid">
          <fgColor indexed="64"/>
          <bgColor rgb="FFE8E8E8"/>
        </patternFill>
      </fill>
      <alignment horizontal="right" vertical="top" textRotation="0" wrapText="0" indent="0" justifyLastLine="0" shrinkToFit="0" readingOrder="0"/>
    </dxf>
    <dxf>
      <numFmt numFmtId="3" formatCode="#,##0"/>
      <fill>
        <patternFill patternType="solid">
          <fgColor indexed="64"/>
          <bgColor rgb="FFE8E8E8"/>
        </patternFill>
      </fill>
      <alignment horizontal="right" vertical="top" textRotation="0" wrapText="0" indent="0" justifyLastLine="0" shrinkToFit="0" readingOrder="0"/>
    </dxf>
    <dxf>
      <fill>
        <patternFill patternType="solid">
          <fgColor indexed="64"/>
          <bgColor rgb="FFE8E8E8"/>
        </patternFill>
      </fill>
      <alignment horizontal="general" vertical="top" textRotation="0" wrapText="1" indent="0" justifyLastLine="0" shrinkToFit="0" readingOrder="0"/>
    </dxf>
    <dxf>
      <fill>
        <patternFill patternType="solid">
          <fgColor indexed="64"/>
          <bgColor rgb="FFE8E8E8"/>
        </patternFill>
      </fill>
      <alignment horizontal="general" vertical="top" textRotation="0" wrapText="1" indent="0" justifyLastLine="0" shrinkToFit="0" readingOrder="0"/>
    </dxf>
    <dxf>
      <border outline="0">
        <top style="thin">
          <color indexed="64"/>
        </top>
        <bottom style="thin">
          <color indexed="64"/>
        </bottom>
      </border>
    </dxf>
    <dxf>
      <fill>
        <patternFill patternType="solid">
          <fgColor indexed="64"/>
          <bgColor rgb="FFE8E8E8"/>
        </patternFill>
      </fill>
      <alignment horizontal="right" vertical="top" textRotation="0" wrapText="0" indent="0" justifyLastLine="0" shrinkToFit="0" readingOrder="0"/>
    </dxf>
    <dxf>
      <border outline="0">
        <bottom style="thin">
          <color indexed="64"/>
        </bottom>
      </border>
    </dxf>
    <dxf>
      <font>
        <b/>
        <i val="0"/>
        <strike val="0"/>
        <condense val="0"/>
        <extend val="0"/>
        <outline val="0"/>
        <shadow val="0"/>
        <u val="none"/>
        <vertAlign val="baseline"/>
        <sz val="8"/>
        <color rgb="FF000000"/>
        <name val="Arial"/>
        <family val="2"/>
        <scheme val="none"/>
      </font>
      <alignment horizontal="right" vertical="bottom" textRotation="0" wrapText="0" indent="0" justifyLastLine="0" shrinkToFit="0" readingOrder="0"/>
    </dxf>
    <dxf>
      <numFmt numFmtId="3" formatCode="#,##0"/>
      <fill>
        <patternFill patternType="solid">
          <fgColor indexed="64"/>
          <bgColor rgb="FFE8E8E8"/>
        </patternFill>
      </fill>
      <alignment horizontal="right" vertical="top" textRotation="0" wrapText="0" indent="0" justifyLastLine="0" shrinkToFit="0" readingOrder="0"/>
    </dxf>
    <dxf>
      <numFmt numFmtId="3" formatCode="#,##0"/>
      <fill>
        <patternFill patternType="solid">
          <fgColor indexed="64"/>
          <bgColor rgb="FFE8E8E8"/>
        </patternFill>
      </fill>
      <alignment horizontal="right" vertical="top" textRotation="0" wrapText="0" indent="0" justifyLastLine="0" shrinkToFit="0" readingOrder="0"/>
    </dxf>
    <dxf>
      <numFmt numFmtId="3" formatCode="#,##0"/>
      <fill>
        <patternFill patternType="solid">
          <fgColor indexed="64"/>
          <bgColor rgb="FFE8E8E8"/>
        </patternFill>
      </fill>
      <alignment horizontal="right" vertical="top" textRotation="0" wrapText="0" indent="0" justifyLastLine="0" shrinkToFit="0" readingOrder="0"/>
    </dxf>
    <dxf>
      <numFmt numFmtId="3" formatCode="#,##0"/>
      <fill>
        <patternFill patternType="solid">
          <fgColor indexed="64"/>
          <bgColor rgb="FFE8E8E8"/>
        </patternFill>
      </fill>
      <alignment horizontal="right" vertical="top" textRotation="0" wrapText="0" indent="0" justifyLastLine="0" shrinkToFit="0" readingOrder="0"/>
    </dxf>
    <dxf>
      <numFmt numFmtId="3" formatCode="#,##0"/>
      <fill>
        <patternFill patternType="solid">
          <fgColor indexed="64"/>
          <bgColor rgb="FFE8E8E8"/>
        </patternFill>
      </fill>
      <alignment horizontal="right" vertical="top" textRotation="0" wrapText="0" indent="0" justifyLastLine="0" shrinkToFit="0" readingOrder="0"/>
    </dxf>
    <dxf>
      <numFmt numFmtId="3" formatCode="#,##0"/>
      <fill>
        <patternFill patternType="solid">
          <fgColor indexed="64"/>
          <bgColor rgb="FFE8E8E8"/>
        </patternFill>
      </fill>
      <alignment horizontal="right" vertical="top" textRotation="0" wrapText="0" indent="0" justifyLastLine="0" shrinkToFit="0" readingOrder="0"/>
    </dxf>
    <dxf>
      <fill>
        <patternFill patternType="solid">
          <fgColor indexed="64"/>
          <bgColor rgb="FFE8E8E8"/>
        </patternFill>
      </fill>
      <alignment horizontal="general" vertical="top" textRotation="0" wrapText="1" indent="0" justifyLastLine="0" shrinkToFit="0" readingOrder="0"/>
    </dxf>
    <dxf>
      <fill>
        <patternFill patternType="solid">
          <fgColor indexed="64"/>
          <bgColor rgb="FFE8E8E8"/>
        </patternFill>
      </fill>
      <alignment horizontal="general" vertical="top" textRotation="0" wrapText="1" indent="0" justifyLastLine="0" shrinkToFit="0" readingOrder="0"/>
    </dxf>
    <dxf>
      <border outline="0">
        <top style="thin">
          <color indexed="64"/>
        </top>
        <bottom style="thin">
          <color indexed="64"/>
        </bottom>
      </border>
    </dxf>
    <dxf>
      <fill>
        <patternFill patternType="solid">
          <fgColor indexed="64"/>
          <bgColor rgb="FFE8E8E8"/>
        </patternFill>
      </fill>
      <alignment horizontal="right" vertical="top" textRotation="0" wrapText="0" indent="0" justifyLastLine="0" shrinkToFit="0" readingOrder="0"/>
    </dxf>
    <dxf>
      <border outline="0">
        <bottom style="thin">
          <color indexed="64"/>
        </bottom>
      </border>
    </dxf>
    <dxf>
      <font>
        <b/>
        <i val="0"/>
        <strike val="0"/>
        <condense val="0"/>
        <extend val="0"/>
        <outline val="0"/>
        <shadow val="0"/>
        <u val="none"/>
        <vertAlign val="baseline"/>
        <sz val="8"/>
        <color rgb="FF000000"/>
        <name val="Arial"/>
        <family val="2"/>
        <scheme val="none"/>
      </font>
      <alignment horizontal="right" vertical="bottom" textRotation="0" wrapText="0" indent="0" justifyLastLine="0" shrinkToFit="0" readingOrder="0"/>
    </dxf>
    <dxf>
      <numFmt numFmtId="3" formatCode="#,##0"/>
      <fill>
        <patternFill patternType="solid">
          <fgColor indexed="64"/>
          <bgColor rgb="FFE8E8E8"/>
        </patternFill>
      </fill>
      <alignment horizontal="right" vertical="top" textRotation="0" wrapText="0" indent="0" justifyLastLine="0" shrinkToFit="0" readingOrder="0"/>
    </dxf>
    <dxf>
      <fill>
        <patternFill patternType="solid">
          <fgColor indexed="64"/>
          <bgColor rgb="FFE8E8E8"/>
        </patternFill>
      </fill>
      <alignment horizontal="center" vertical="top" textRotation="0" wrapText="0" indent="0" justifyLastLine="0" shrinkToFit="0" readingOrder="0"/>
    </dxf>
    <dxf>
      <numFmt numFmtId="3" formatCode="#,##0"/>
      <fill>
        <patternFill patternType="solid">
          <fgColor indexed="64"/>
          <bgColor rgb="FFE8E8E8"/>
        </patternFill>
      </fill>
      <alignment horizontal="right" vertical="top" textRotation="0" wrapText="0" indent="0" justifyLastLine="0" shrinkToFit="0" readingOrder="0"/>
    </dxf>
    <dxf>
      <fill>
        <patternFill patternType="solid">
          <fgColor indexed="64"/>
          <bgColor rgb="FFE8E8E8"/>
        </patternFill>
      </fill>
      <alignment horizontal="center" vertical="top" textRotation="0" wrapText="0" indent="0" justifyLastLine="0" shrinkToFit="0" readingOrder="0"/>
    </dxf>
    <dxf>
      <fill>
        <patternFill patternType="solid">
          <fgColor indexed="64"/>
          <bgColor rgb="FFE8E8E8"/>
        </patternFill>
      </fill>
      <alignment horizontal="general" vertical="top" textRotation="0" wrapText="0" indent="0" justifyLastLine="0" shrinkToFit="0" readingOrder="0"/>
    </dxf>
    <dxf>
      <fill>
        <patternFill patternType="solid">
          <fgColor indexed="64"/>
          <bgColor rgb="FFE8E8E8"/>
        </patternFill>
      </fill>
      <alignment horizontal="general" vertical="top" textRotation="0" wrapText="1" indent="0" justifyLastLine="0" shrinkToFit="0" readingOrder="0"/>
    </dxf>
    <dxf>
      <border outline="0">
        <top style="thin">
          <color indexed="64"/>
        </top>
        <bottom style="thin">
          <color indexed="64"/>
        </bottom>
      </border>
    </dxf>
    <dxf>
      <border outline="0">
        <bottom style="thin">
          <color indexed="64"/>
        </bottom>
      </border>
    </dxf>
  </dxfs>
  <tableStyles count="0" defaultTableStyle="TableStyleMedium2" defaultPivotStyle="PivotStyleLight16"/>
  <colors>
    <mruColors>
      <color rgb="FFE8E8E8"/>
      <color rgb="FF534A4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2.xml"/><Relationship Id="rId3" Type="http://schemas.openxmlformats.org/officeDocument/2006/relationships/worksheet" Target="worksheets/sheet3.xml"/><Relationship Id="rId21" Type="http://schemas.openxmlformats.org/officeDocument/2006/relationships/chartsheet" Target="chartsheets/sheet2.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hartsheet" Target="chartsheets/sheet4.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19.xml"/><Relationship Id="rId29" Type="http://schemas.openxmlformats.org/officeDocument/2006/relationships/chartsheet" Target="chartsheets/sheet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1.xml"/><Relationship Id="rId32"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hartsheet" Target="chartsheets/sheet3.xml"/><Relationship Id="rId28"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chartsheet" Target="chartsheets/sheet1.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0.xml"/><Relationship Id="rId27" Type="http://schemas.openxmlformats.org/officeDocument/2006/relationships/chartsheet" Target="chartsheets/sheet5.xml"/><Relationship Id="rId30" Type="http://schemas.openxmlformats.org/officeDocument/2006/relationships/worksheet" Target="worksheets/sheet24.xml"/><Relationship Id="rId8" Type="http://schemas.openxmlformats.org/officeDocument/2006/relationships/worksheet" Target="worksheets/sheet8.xml"/></Relationships>
</file>

<file path=xl/charts/_rels/chart1.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3" Type="http://schemas.openxmlformats.org/officeDocument/2006/relationships/themeOverride" Target="../theme/themeOverride2.xml"/><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3" Type="http://schemas.openxmlformats.org/officeDocument/2006/relationships/themeOverride" Target="../theme/themeOverride3.xml"/><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3" Type="http://schemas.openxmlformats.org/officeDocument/2006/relationships/themeOverride" Target="../theme/themeOverride4.xml"/><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3" Type="http://schemas.openxmlformats.org/officeDocument/2006/relationships/themeOverride" Target="../theme/themeOverride5.xml"/><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3" Type="http://schemas.openxmlformats.org/officeDocument/2006/relationships/themeOverride" Target="../theme/themeOverride6.xml"/><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bar"/>
        <c:grouping val="stacked"/>
        <c:varyColors val="0"/>
        <c:ser>
          <c:idx val="0"/>
          <c:order val="0"/>
          <c:tx>
            <c:strRef>
              <c:f>'Data Fig 1'!$C$4</c:f>
              <c:strCache>
                <c:ptCount val="1"/>
                <c:pt idx="0">
                  <c:v>Procent
Män</c:v>
                </c:pt>
              </c:strCache>
            </c:strRef>
          </c:tx>
          <c:spPr>
            <a:pattFill prst="pct50">
              <a:fgClr>
                <a:srgbClr val="8C8C8C"/>
              </a:fgClr>
              <a:bgClr>
                <a:schemeClr val="bg1"/>
              </a:bgClr>
            </a:pattFill>
            <a:ln w="3175">
              <a:solidFill>
                <a:srgbClr val="8C8C8C"/>
              </a:solidFill>
            </a:ln>
            <a:effectLst/>
          </c:spPr>
          <c:invertIfNegative val="0"/>
          <c:cat>
            <c:strRef>
              <c:f>'Data Fig 1'!$A$5:$A$27</c:f>
              <c:strCache>
                <c:ptCount val="23"/>
                <c:pt idx="0">
                  <c:v>Armémuseum</c:v>
                </c:pt>
                <c:pt idx="1">
                  <c:v>Marinmuseum</c:v>
                </c:pt>
                <c:pt idx="2">
                  <c:v>Flygvapenmuseum</c:v>
                </c:pt>
                <c:pt idx="3">
                  <c:v>Moderna museet Malmö</c:v>
                </c:pt>
                <c:pt idx="4">
                  <c:v>Sjöhistoriska museet</c:v>
                </c:pt>
                <c:pt idx="5">
                  <c:v>Historiska museet</c:v>
                </c:pt>
                <c:pt idx="6">
                  <c:v>Livrustkammaren</c:v>
                </c:pt>
                <c:pt idx="7">
                  <c:v>Skansen</c:v>
                </c:pt>
                <c:pt idx="8">
                  <c:v>Etnografiska museet</c:v>
                </c:pt>
                <c:pt idx="9">
                  <c:v>Hallwylska museet</c:v>
                </c:pt>
                <c:pt idx="10">
                  <c:v>Naturhistoriska riksmuseet</c:v>
                </c:pt>
                <c:pt idx="11">
                  <c:v>ArkDes och Moderna Sthlm</c:v>
                </c:pt>
                <c:pt idx="12">
                  <c:v>Världskulturmuseet</c:v>
                </c:pt>
                <c:pt idx="13">
                  <c:v>Arbetets museum</c:v>
                </c:pt>
                <c:pt idx="14">
                  <c:v>Östasiatiska museet</c:v>
                </c:pt>
                <c:pt idx="15">
                  <c:v>Tekniska museet</c:v>
                </c:pt>
                <c:pt idx="16">
                  <c:v>Nationalmuseum</c:v>
                </c:pt>
                <c:pt idx="17">
                  <c:v>Medelhavsmuseet</c:v>
                </c:pt>
                <c:pt idx="18">
                  <c:v>Skoklosters slott</c:v>
                </c:pt>
                <c:pt idx="19">
                  <c:v>Scenkonstmuseet</c:v>
                </c:pt>
                <c:pt idx="20">
                  <c:v>Nordiska museet</c:v>
                </c:pt>
                <c:pt idx="22">
                  <c:v>Befolkningen</c:v>
                </c:pt>
              </c:strCache>
            </c:strRef>
          </c:cat>
          <c:val>
            <c:numRef>
              <c:f>'Data Fig 1'!$C$5:$C$27</c:f>
              <c:numCache>
                <c:formatCode>0</c:formatCode>
                <c:ptCount val="23"/>
                <c:pt idx="0">
                  <c:v>60.24096385542169</c:v>
                </c:pt>
                <c:pt idx="1">
                  <c:v>54.585152838427952</c:v>
                </c:pt>
                <c:pt idx="2">
                  <c:v>51.951951951951948</c:v>
                </c:pt>
                <c:pt idx="3">
                  <c:v>48.868778280542983</c:v>
                </c:pt>
                <c:pt idx="4">
                  <c:v>46.153846153846153</c:v>
                </c:pt>
                <c:pt idx="5">
                  <c:v>45.247148288973385</c:v>
                </c:pt>
                <c:pt idx="6">
                  <c:v>43.910256410256409</c:v>
                </c:pt>
                <c:pt idx="7">
                  <c:v>43.140906269397888</c:v>
                </c:pt>
                <c:pt idx="8">
                  <c:v>42.261904761904759</c:v>
                </c:pt>
                <c:pt idx="9">
                  <c:v>41.198501872659179</c:v>
                </c:pt>
                <c:pt idx="10">
                  <c:v>41.17647058823529</c:v>
                </c:pt>
                <c:pt idx="11">
                  <c:v>40.672782874617738</c:v>
                </c:pt>
                <c:pt idx="12">
                  <c:v>39.130434782608695</c:v>
                </c:pt>
                <c:pt idx="13">
                  <c:v>38.786279683377309</c:v>
                </c:pt>
                <c:pt idx="14">
                  <c:v>37.123745819397989</c:v>
                </c:pt>
                <c:pt idx="15">
                  <c:v>36.521739130434781</c:v>
                </c:pt>
                <c:pt idx="16">
                  <c:v>35.660377358490564</c:v>
                </c:pt>
                <c:pt idx="17">
                  <c:v>35.028248587570623</c:v>
                </c:pt>
                <c:pt idx="18">
                  <c:v>32.638888888888893</c:v>
                </c:pt>
                <c:pt idx="19">
                  <c:v>28.662420382165603</c:v>
                </c:pt>
                <c:pt idx="20">
                  <c:v>27.397260273972602</c:v>
                </c:pt>
                <c:pt idx="22">
                  <c:v>49.994886886778538</c:v>
                </c:pt>
              </c:numCache>
            </c:numRef>
          </c:val>
          <c:extLst>
            <c:ext xmlns:c16="http://schemas.microsoft.com/office/drawing/2014/chart" uri="{C3380CC4-5D6E-409C-BE32-E72D297353CC}">
              <c16:uniqueId val="{00000000-382D-4DB0-AC71-16C9EBC77765}"/>
            </c:ext>
          </c:extLst>
        </c:ser>
        <c:ser>
          <c:idx val="1"/>
          <c:order val="1"/>
          <c:tx>
            <c:strRef>
              <c:f>'Data Fig 1'!$D$4</c:f>
              <c:strCache>
                <c:ptCount val="1"/>
                <c:pt idx="0">
                  <c:v>Kvinnor</c:v>
                </c:pt>
              </c:strCache>
            </c:strRef>
          </c:tx>
          <c:spPr>
            <a:pattFill prst="ltHorz">
              <a:fgClr>
                <a:schemeClr val="bg1"/>
              </a:fgClr>
              <a:bgClr>
                <a:srgbClr val="404040"/>
              </a:bgClr>
            </a:pattFill>
            <a:ln w="3175">
              <a:solidFill>
                <a:srgbClr val="404040"/>
              </a:solidFill>
            </a:ln>
            <a:effectLst/>
          </c:spPr>
          <c:invertIfNegative val="0"/>
          <c:cat>
            <c:strRef>
              <c:f>'Data Fig 1'!$A$5:$A$27</c:f>
              <c:strCache>
                <c:ptCount val="23"/>
                <c:pt idx="0">
                  <c:v>Armémuseum</c:v>
                </c:pt>
                <c:pt idx="1">
                  <c:v>Marinmuseum</c:v>
                </c:pt>
                <c:pt idx="2">
                  <c:v>Flygvapenmuseum</c:v>
                </c:pt>
                <c:pt idx="3">
                  <c:v>Moderna museet Malmö</c:v>
                </c:pt>
                <c:pt idx="4">
                  <c:v>Sjöhistoriska museet</c:v>
                </c:pt>
                <c:pt idx="5">
                  <c:v>Historiska museet</c:v>
                </c:pt>
                <c:pt idx="6">
                  <c:v>Livrustkammaren</c:v>
                </c:pt>
                <c:pt idx="7">
                  <c:v>Skansen</c:v>
                </c:pt>
                <c:pt idx="8">
                  <c:v>Etnografiska museet</c:v>
                </c:pt>
                <c:pt idx="9">
                  <c:v>Hallwylska museet</c:v>
                </c:pt>
                <c:pt idx="10">
                  <c:v>Naturhistoriska riksmuseet</c:v>
                </c:pt>
                <c:pt idx="11">
                  <c:v>ArkDes och Moderna Sthlm</c:v>
                </c:pt>
                <c:pt idx="12">
                  <c:v>Världskulturmuseet</c:v>
                </c:pt>
                <c:pt idx="13">
                  <c:v>Arbetets museum</c:v>
                </c:pt>
                <c:pt idx="14">
                  <c:v>Östasiatiska museet</c:v>
                </c:pt>
                <c:pt idx="15">
                  <c:v>Tekniska museet</c:v>
                </c:pt>
                <c:pt idx="16">
                  <c:v>Nationalmuseum</c:v>
                </c:pt>
                <c:pt idx="17">
                  <c:v>Medelhavsmuseet</c:v>
                </c:pt>
                <c:pt idx="18">
                  <c:v>Skoklosters slott</c:v>
                </c:pt>
                <c:pt idx="19">
                  <c:v>Scenkonstmuseet</c:v>
                </c:pt>
                <c:pt idx="20">
                  <c:v>Nordiska museet</c:v>
                </c:pt>
                <c:pt idx="22">
                  <c:v>Befolkningen</c:v>
                </c:pt>
              </c:strCache>
            </c:strRef>
          </c:cat>
          <c:val>
            <c:numRef>
              <c:f>'Data Fig 1'!$D$5:$D$27</c:f>
              <c:numCache>
                <c:formatCode>0</c:formatCode>
                <c:ptCount val="23"/>
                <c:pt idx="0">
                  <c:v>39.75903614457831</c:v>
                </c:pt>
                <c:pt idx="1">
                  <c:v>45.414847161572055</c:v>
                </c:pt>
                <c:pt idx="2">
                  <c:v>48.048048048048045</c:v>
                </c:pt>
                <c:pt idx="3">
                  <c:v>51.13122171945701</c:v>
                </c:pt>
                <c:pt idx="4">
                  <c:v>53.846153846153847</c:v>
                </c:pt>
                <c:pt idx="5">
                  <c:v>54.752851711026615</c:v>
                </c:pt>
                <c:pt idx="6">
                  <c:v>56.089743589743591</c:v>
                </c:pt>
                <c:pt idx="7">
                  <c:v>56.859093730602105</c:v>
                </c:pt>
                <c:pt idx="8">
                  <c:v>57.738095238095234</c:v>
                </c:pt>
                <c:pt idx="9">
                  <c:v>58.801498127340821</c:v>
                </c:pt>
                <c:pt idx="10">
                  <c:v>58.82352941176471</c:v>
                </c:pt>
                <c:pt idx="11">
                  <c:v>59.327217125382262</c:v>
                </c:pt>
                <c:pt idx="12">
                  <c:v>60.869565217391312</c:v>
                </c:pt>
                <c:pt idx="13">
                  <c:v>61.213720316622691</c:v>
                </c:pt>
                <c:pt idx="14">
                  <c:v>62.876254180602011</c:v>
                </c:pt>
                <c:pt idx="15">
                  <c:v>63.478260869565219</c:v>
                </c:pt>
                <c:pt idx="16">
                  <c:v>64.339622641509436</c:v>
                </c:pt>
                <c:pt idx="17">
                  <c:v>64.971751412429384</c:v>
                </c:pt>
                <c:pt idx="18">
                  <c:v>67.361111111111114</c:v>
                </c:pt>
                <c:pt idx="19">
                  <c:v>71.337579617834393</c:v>
                </c:pt>
                <c:pt idx="20">
                  <c:v>72.602739726027394</c:v>
                </c:pt>
                <c:pt idx="22">
                  <c:v>50.005113113221469</c:v>
                </c:pt>
              </c:numCache>
            </c:numRef>
          </c:val>
          <c:extLst>
            <c:ext xmlns:c16="http://schemas.microsoft.com/office/drawing/2014/chart" uri="{C3380CC4-5D6E-409C-BE32-E72D297353CC}">
              <c16:uniqueId val="{00000001-382D-4DB0-AC71-16C9EBC77765}"/>
            </c:ext>
          </c:extLst>
        </c:ser>
        <c:dLbls>
          <c:showLegendKey val="0"/>
          <c:showVal val="0"/>
          <c:showCatName val="0"/>
          <c:showSerName val="0"/>
          <c:showPercent val="0"/>
          <c:showBubbleSize val="0"/>
        </c:dLbls>
        <c:gapWidth val="100"/>
        <c:overlap val="100"/>
        <c:axId val="869531791"/>
        <c:axId val="656137919"/>
      </c:barChart>
      <c:catAx>
        <c:axId val="869531791"/>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sv-SE"/>
          </a:p>
        </c:txPr>
        <c:crossAx val="656137919"/>
        <c:crosses val="autoZero"/>
        <c:auto val="1"/>
        <c:lblAlgn val="ctr"/>
        <c:lblOffset val="100"/>
        <c:noMultiLvlLbl val="0"/>
      </c:catAx>
      <c:valAx>
        <c:axId val="656137919"/>
        <c:scaling>
          <c:orientation val="minMax"/>
          <c:max val="100"/>
        </c:scaling>
        <c:delete val="0"/>
        <c:axPos val="b"/>
        <c:majorGridlines>
          <c:spPr>
            <a:ln w="9525" cap="flat" cmpd="sng" algn="ctr">
              <a:solidFill>
                <a:srgbClr val="D9D9D9"/>
              </a:solidFill>
              <a:round/>
            </a:ln>
            <a:effectLst/>
          </c:spPr>
        </c:majorGridlines>
        <c:numFmt formatCode="0" sourceLinked="1"/>
        <c:majorTickMark val="out"/>
        <c:minorTickMark val="none"/>
        <c:tickLblPos val="nextTo"/>
        <c:spPr>
          <a:noFill/>
          <a:ln>
            <a:solidFill>
              <a:srgbClr val="D9D9D9"/>
            </a:solid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sv-SE"/>
          </a:p>
        </c:txPr>
        <c:crossAx val="869531791"/>
        <c:crosses val="autoZero"/>
        <c:crossBetween val="between"/>
      </c:valAx>
      <c:spPr>
        <a:noFill/>
        <a:ln>
          <a:solidFill>
            <a:srgbClr val="D9D9D9"/>
          </a:solidFill>
        </a:ln>
        <a:effectLst/>
      </c:spPr>
    </c:plotArea>
    <c:legend>
      <c:legendPos val="b"/>
      <c:overlay val="0"/>
      <c:spPr>
        <a:noFill/>
        <a:ln>
          <a:noFill/>
        </a:ln>
        <a:effectLst/>
      </c:spPr>
      <c:txPr>
        <a:bodyPr rot="0" spcFirstLastPara="1" vertOverflow="ellipsis" vert="horz" wrap="square" anchor="ctr" anchorCtr="1"/>
        <a:lstStyle/>
        <a:p>
          <a:pPr>
            <a:defRPr sz="1300" b="0" i="0" u="none" strike="noStrike" kern="1200" baseline="-1000">
              <a:solidFill>
                <a:schemeClr val="tx1">
                  <a:lumMod val="65000"/>
                  <a:lumOff val="35000"/>
                </a:schemeClr>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a:latin typeface="Arial" panose="020B0604020202020204" pitchFamily="34" charset="0"/>
          <a:cs typeface="Arial" panose="020B0604020202020204" pitchFamily="34" charset="0"/>
        </a:defRPr>
      </a:pPr>
      <a:endParaRPr lang="sv-SE"/>
    </a:p>
  </c:txPr>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bar"/>
        <c:grouping val="stacked"/>
        <c:varyColors val="0"/>
        <c:ser>
          <c:idx val="0"/>
          <c:order val="0"/>
          <c:tx>
            <c:strRef>
              <c:f>'Data Fig 2'!$C$4</c:f>
              <c:strCache>
                <c:ptCount val="1"/>
                <c:pt idx="0">
                  <c:v>Andel
19-29 år</c:v>
                </c:pt>
              </c:strCache>
            </c:strRef>
          </c:tx>
          <c:spPr>
            <a:pattFill prst="pct50">
              <a:fgClr>
                <a:srgbClr val="8C8C8C"/>
              </a:fgClr>
              <a:bgClr>
                <a:schemeClr val="bg1"/>
              </a:bgClr>
            </a:pattFill>
            <a:ln w="3175">
              <a:solidFill>
                <a:srgbClr val="8C8C8C"/>
              </a:solidFill>
            </a:ln>
            <a:effectLst/>
          </c:spPr>
          <c:invertIfNegative val="0"/>
          <c:cat>
            <c:strRef>
              <c:f>'Data Fig 2'!$A$5:$A$27</c:f>
              <c:strCache>
                <c:ptCount val="23"/>
                <c:pt idx="0">
                  <c:v>Sjöhistoriska museet</c:v>
                </c:pt>
                <c:pt idx="1">
                  <c:v>Marinmuseum</c:v>
                </c:pt>
                <c:pt idx="2">
                  <c:v>Tekniska museet</c:v>
                </c:pt>
                <c:pt idx="3">
                  <c:v>Scenkonstmuseet</c:v>
                </c:pt>
                <c:pt idx="4">
                  <c:v>Skansen</c:v>
                </c:pt>
                <c:pt idx="5">
                  <c:v>Naturhistoriska riksmuseet</c:v>
                </c:pt>
                <c:pt idx="6">
                  <c:v>Arbetets museum</c:v>
                </c:pt>
                <c:pt idx="7">
                  <c:v>Livrustkammaren</c:v>
                </c:pt>
                <c:pt idx="8">
                  <c:v>Etnografiska museet</c:v>
                </c:pt>
                <c:pt idx="9">
                  <c:v>Historiska museet</c:v>
                </c:pt>
                <c:pt idx="10">
                  <c:v>Flygvapenmuseum</c:v>
                </c:pt>
                <c:pt idx="11">
                  <c:v>Östasiatiska museet</c:v>
                </c:pt>
                <c:pt idx="12">
                  <c:v>Skoklosters slott</c:v>
                </c:pt>
                <c:pt idx="13">
                  <c:v>Nationalmuseum</c:v>
                </c:pt>
                <c:pt idx="14">
                  <c:v>Nordiska museet</c:v>
                </c:pt>
                <c:pt idx="15">
                  <c:v>Armémuseum</c:v>
                </c:pt>
                <c:pt idx="16">
                  <c:v>Världskulturmuseet</c:v>
                </c:pt>
                <c:pt idx="17">
                  <c:v>Moderna museet Malmö</c:v>
                </c:pt>
                <c:pt idx="18">
                  <c:v>Medelhavsmuseet</c:v>
                </c:pt>
                <c:pt idx="19">
                  <c:v>Hallwylska museet</c:v>
                </c:pt>
                <c:pt idx="20">
                  <c:v>ArkDes och Moderna Sthlm</c:v>
                </c:pt>
                <c:pt idx="22">
                  <c:v>Befolkningen</c:v>
                </c:pt>
              </c:strCache>
            </c:strRef>
          </c:cat>
          <c:val>
            <c:numRef>
              <c:f>'Data Fig 2'!$C$5:$C$27</c:f>
              <c:numCache>
                <c:formatCode>0</c:formatCode>
                <c:ptCount val="23"/>
                <c:pt idx="0">
                  <c:v>3.0769230769230771</c:v>
                </c:pt>
                <c:pt idx="1">
                  <c:v>9.1703056768558966</c:v>
                </c:pt>
                <c:pt idx="2">
                  <c:v>9.7457627118644066</c:v>
                </c:pt>
                <c:pt idx="3">
                  <c:v>10.759493670886076</c:v>
                </c:pt>
                <c:pt idx="4">
                  <c:v>13.647642679900745</c:v>
                </c:pt>
                <c:pt idx="5">
                  <c:v>14.136125654450263</c:v>
                </c:pt>
                <c:pt idx="6">
                  <c:v>14.882506527415144</c:v>
                </c:pt>
                <c:pt idx="7">
                  <c:v>15.384615384615385</c:v>
                </c:pt>
                <c:pt idx="8">
                  <c:v>16.76300578034682</c:v>
                </c:pt>
                <c:pt idx="9">
                  <c:v>17.234848484848484</c:v>
                </c:pt>
                <c:pt idx="10">
                  <c:v>17.888563049853374</c:v>
                </c:pt>
                <c:pt idx="11">
                  <c:v>18.604651162790699</c:v>
                </c:pt>
                <c:pt idx="12">
                  <c:v>19.495412844036696</c:v>
                </c:pt>
                <c:pt idx="13">
                  <c:v>20.747663551401867</c:v>
                </c:pt>
                <c:pt idx="14">
                  <c:v>24.324324324324326</c:v>
                </c:pt>
                <c:pt idx="15">
                  <c:v>25.548902195608779</c:v>
                </c:pt>
                <c:pt idx="16">
                  <c:v>26.086956521739129</c:v>
                </c:pt>
                <c:pt idx="17">
                  <c:v>27.312775330396477</c:v>
                </c:pt>
                <c:pt idx="18">
                  <c:v>27.671232876712327</c:v>
                </c:pt>
                <c:pt idx="19">
                  <c:v>30.514705882352942</c:v>
                </c:pt>
                <c:pt idx="20">
                  <c:v>31.278195488721806</c:v>
                </c:pt>
                <c:pt idx="22">
                  <c:v>17.275129194717646</c:v>
                </c:pt>
              </c:numCache>
            </c:numRef>
          </c:val>
          <c:extLst>
            <c:ext xmlns:c16="http://schemas.microsoft.com/office/drawing/2014/chart" uri="{C3380CC4-5D6E-409C-BE32-E72D297353CC}">
              <c16:uniqueId val="{00000000-2CDB-4EE7-B03D-F07FC163057E}"/>
            </c:ext>
          </c:extLst>
        </c:ser>
        <c:ser>
          <c:idx val="1"/>
          <c:order val="1"/>
          <c:tx>
            <c:strRef>
              <c:f>'Data Fig 2'!$D$4</c:f>
              <c:strCache>
                <c:ptCount val="1"/>
                <c:pt idx="0">
                  <c:v>30-44 år</c:v>
                </c:pt>
              </c:strCache>
            </c:strRef>
          </c:tx>
          <c:spPr>
            <a:pattFill prst="ltHorz">
              <a:fgClr>
                <a:schemeClr val="bg1"/>
              </a:fgClr>
              <a:bgClr>
                <a:srgbClr val="404040"/>
              </a:bgClr>
            </a:pattFill>
            <a:ln w="3175">
              <a:solidFill>
                <a:srgbClr val="404040"/>
              </a:solidFill>
            </a:ln>
            <a:effectLst/>
          </c:spPr>
          <c:invertIfNegative val="0"/>
          <c:cat>
            <c:strRef>
              <c:f>'Data Fig 2'!$A$5:$A$27</c:f>
              <c:strCache>
                <c:ptCount val="23"/>
                <c:pt idx="0">
                  <c:v>Sjöhistoriska museet</c:v>
                </c:pt>
                <c:pt idx="1">
                  <c:v>Marinmuseum</c:v>
                </c:pt>
                <c:pt idx="2">
                  <c:v>Tekniska museet</c:v>
                </c:pt>
                <c:pt idx="3">
                  <c:v>Scenkonstmuseet</c:v>
                </c:pt>
                <c:pt idx="4">
                  <c:v>Skansen</c:v>
                </c:pt>
                <c:pt idx="5">
                  <c:v>Naturhistoriska riksmuseet</c:v>
                </c:pt>
                <c:pt idx="6">
                  <c:v>Arbetets museum</c:v>
                </c:pt>
                <c:pt idx="7">
                  <c:v>Livrustkammaren</c:v>
                </c:pt>
                <c:pt idx="8">
                  <c:v>Etnografiska museet</c:v>
                </c:pt>
                <c:pt idx="9">
                  <c:v>Historiska museet</c:v>
                </c:pt>
                <c:pt idx="10">
                  <c:v>Flygvapenmuseum</c:v>
                </c:pt>
                <c:pt idx="11">
                  <c:v>Östasiatiska museet</c:v>
                </c:pt>
                <c:pt idx="12">
                  <c:v>Skoklosters slott</c:v>
                </c:pt>
                <c:pt idx="13">
                  <c:v>Nationalmuseum</c:v>
                </c:pt>
                <c:pt idx="14">
                  <c:v>Nordiska museet</c:v>
                </c:pt>
                <c:pt idx="15">
                  <c:v>Armémuseum</c:v>
                </c:pt>
                <c:pt idx="16">
                  <c:v>Världskulturmuseet</c:v>
                </c:pt>
                <c:pt idx="17">
                  <c:v>Moderna museet Malmö</c:v>
                </c:pt>
                <c:pt idx="18">
                  <c:v>Medelhavsmuseet</c:v>
                </c:pt>
                <c:pt idx="19">
                  <c:v>Hallwylska museet</c:v>
                </c:pt>
                <c:pt idx="20">
                  <c:v>ArkDes och Moderna Sthlm</c:v>
                </c:pt>
                <c:pt idx="22">
                  <c:v>Befolkningen</c:v>
                </c:pt>
              </c:strCache>
            </c:strRef>
          </c:cat>
          <c:val>
            <c:numRef>
              <c:f>'Data Fig 2'!$D$5:$D$27</c:f>
              <c:numCache>
                <c:formatCode>0</c:formatCode>
                <c:ptCount val="23"/>
                <c:pt idx="0">
                  <c:v>60</c:v>
                </c:pt>
                <c:pt idx="1">
                  <c:v>23.144104803493452</c:v>
                </c:pt>
                <c:pt idx="2">
                  <c:v>52.542372881355938</c:v>
                </c:pt>
                <c:pt idx="3">
                  <c:v>46.202531645569621</c:v>
                </c:pt>
                <c:pt idx="4">
                  <c:v>50.372208436724563</c:v>
                </c:pt>
                <c:pt idx="5">
                  <c:v>46.073298429319372</c:v>
                </c:pt>
                <c:pt idx="6">
                  <c:v>37.075718015665799</c:v>
                </c:pt>
                <c:pt idx="7">
                  <c:v>34.294871794871796</c:v>
                </c:pt>
                <c:pt idx="8">
                  <c:v>33.52601156069364</c:v>
                </c:pt>
                <c:pt idx="9">
                  <c:v>36.93181818181818</c:v>
                </c:pt>
                <c:pt idx="10">
                  <c:v>41.348973607038126</c:v>
                </c:pt>
                <c:pt idx="11">
                  <c:v>26.578073089701</c:v>
                </c:pt>
                <c:pt idx="12">
                  <c:v>30.73394495412844</c:v>
                </c:pt>
                <c:pt idx="13">
                  <c:v>19.813084112149532</c:v>
                </c:pt>
                <c:pt idx="14">
                  <c:v>16.216216216216218</c:v>
                </c:pt>
                <c:pt idx="15">
                  <c:v>33.732534930139721</c:v>
                </c:pt>
                <c:pt idx="16">
                  <c:v>43.478260869565219</c:v>
                </c:pt>
                <c:pt idx="17">
                  <c:v>29.955947136563875</c:v>
                </c:pt>
                <c:pt idx="18">
                  <c:v>30.958904109589042</c:v>
                </c:pt>
                <c:pt idx="19">
                  <c:v>29.77941176470588</c:v>
                </c:pt>
                <c:pt idx="20">
                  <c:v>26.165413533834585</c:v>
                </c:pt>
                <c:pt idx="22">
                  <c:v>25.007444680522266</c:v>
                </c:pt>
              </c:numCache>
            </c:numRef>
          </c:val>
          <c:extLst>
            <c:ext xmlns:c16="http://schemas.microsoft.com/office/drawing/2014/chart" uri="{C3380CC4-5D6E-409C-BE32-E72D297353CC}">
              <c16:uniqueId val="{00000001-2CDB-4EE7-B03D-F07FC163057E}"/>
            </c:ext>
          </c:extLst>
        </c:ser>
        <c:ser>
          <c:idx val="2"/>
          <c:order val="2"/>
          <c:tx>
            <c:strRef>
              <c:f>'Data Fig 2'!$E$4</c:f>
              <c:strCache>
                <c:ptCount val="1"/>
                <c:pt idx="0">
                  <c:v>45-64 år</c:v>
                </c:pt>
              </c:strCache>
            </c:strRef>
          </c:tx>
          <c:spPr>
            <a:pattFill prst="ltUpDiag">
              <a:fgClr>
                <a:schemeClr val="bg1"/>
              </a:fgClr>
              <a:bgClr>
                <a:srgbClr val="404040"/>
              </a:bgClr>
            </a:pattFill>
            <a:ln w="3175">
              <a:solidFill>
                <a:srgbClr val="404040"/>
              </a:solidFill>
            </a:ln>
            <a:effectLst/>
          </c:spPr>
          <c:invertIfNegative val="0"/>
          <c:cat>
            <c:strRef>
              <c:f>'Data Fig 2'!$A$5:$A$27</c:f>
              <c:strCache>
                <c:ptCount val="23"/>
                <c:pt idx="0">
                  <c:v>Sjöhistoriska museet</c:v>
                </c:pt>
                <c:pt idx="1">
                  <c:v>Marinmuseum</c:v>
                </c:pt>
                <c:pt idx="2">
                  <c:v>Tekniska museet</c:v>
                </c:pt>
                <c:pt idx="3">
                  <c:v>Scenkonstmuseet</c:v>
                </c:pt>
                <c:pt idx="4">
                  <c:v>Skansen</c:v>
                </c:pt>
                <c:pt idx="5">
                  <c:v>Naturhistoriska riksmuseet</c:v>
                </c:pt>
                <c:pt idx="6">
                  <c:v>Arbetets museum</c:v>
                </c:pt>
                <c:pt idx="7">
                  <c:v>Livrustkammaren</c:v>
                </c:pt>
                <c:pt idx="8">
                  <c:v>Etnografiska museet</c:v>
                </c:pt>
                <c:pt idx="9">
                  <c:v>Historiska museet</c:v>
                </c:pt>
                <c:pt idx="10">
                  <c:v>Flygvapenmuseum</c:v>
                </c:pt>
                <c:pt idx="11">
                  <c:v>Östasiatiska museet</c:v>
                </c:pt>
                <c:pt idx="12">
                  <c:v>Skoklosters slott</c:v>
                </c:pt>
                <c:pt idx="13">
                  <c:v>Nationalmuseum</c:v>
                </c:pt>
                <c:pt idx="14">
                  <c:v>Nordiska museet</c:v>
                </c:pt>
                <c:pt idx="15">
                  <c:v>Armémuseum</c:v>
                </c:pt>
                <c:pt idx="16">
                  <c:v>Världskulturmuseet</c:v>
                </c:pt>
                <c:pt idx="17">
                  <c:v>Moderna museet Malmö</c:v>
                </c:pt>
                <c:pt idx="18">
                  <c:v>Medelhavsmuseet</c:v>
                </c:pt>
                <c:pt idx="19">
                  <c:v>Hallwylska museet</c:v>
                </c:pt>
                <c:pt idx="20">
                  <c:v>ArkDes och Moderna Sthlm</c:v>
                </c:pt>
                <c:pt idx="22">
                  <c:v>Befolkningen</c:v>
                </c:pt>
              </c:strCache>
            </c:strRef>
          </c:cat>
          <c:val>
            <c:numRef>
              <c:f>'Data Fig 2'!$E$5:$E$27</c:f>
              <c:numCache>
                <c:formatCode>0</c:formatCode>
                <c:ptCount val="23"/>
                <c:pt idx="0">
                  <c:v>16.923076923076923</c:v>
                </c:pt>
                <c:pt idx="1">
                  <c:v>37.117903930131</c:v>
                </c:pt>
                <c:pt idx="2">
                  <c:v>25.423728813559322</c:v>
                </c:pt>
                <c:pt idx="3">
                  <c:v>23.417721518987342</c:v>
                </c:pt>
                <c:pt idx="4">
                  <c:v>22.084367245657567</c:v>
                </c:pt>
                <c:pt idx="5">
                  <c:v>24.083769633507853</c:v>
                </c:pt>
                <c:pt idx="6">
                  <c:v>34.986945169712797</c:v>
                </c:pt>
                <c:pt idx="7">
                  <c:v>36.217948717948715</c:v>
                </c:pt>
                <c:pt idx="8">
                  <c:v>29.190751445086704</c:v>
                </c:pt>
                <c:pt idx="9">
                  <c:v>32.007575757575758</c:v>
                </c:pt>
                <c:pt idx="10">
                  <c:v>26.392961876832842</c:v>
                </c:pt>
                <c:pt idx="11">
                  <c:v>33.887043189368768</c:v>
                </c:pt>
                <c:pt idx="12">
                  <c:v>30.504587155963304</c:v>
                </c:pt>
                <c:pt idx="13">
                  <c:v>36.074766355140184</c:v>
                </c:pt>
                <c:pt idx="14">
                  <c:v>41.891891891891895</c:v>
                </c:pt>
                <c:pt idx="15">
                  <c:v>31.736526946107784</c:v>
                </c:pt>
                <c:pt idx="16">
                  <c:v>22.36024844720497</c:v>
                </c:pt>
                <c:pt idx="17">
                  <c:v>25.55066079295154</c:v>
                </c:pt>
                <c:pt idx="18">
                  <c:v>29.315068493150687</c:v>
                </c:pt>
                <c:pt idx="19">
                  <c:v>31.985294117647058</c:v>
                </c:pt>
                <c:pt idx="20">
                  <c:v>27.518796992481203</c:v>
                </c:pt>
                <c:pt idx="22">
                  <c:v>31.430100475294541</c:v>
                </c:pt>
              </c:numCache>
            </c:numRef>
          </c:val>
          <c:extLst>
            <c:ext xmlns:c16="http://schemas.microsoft.com/office/drawing/2014/chart" uri="{C3380CC4-5D6E-409C-BE32-E72D297353CC}">
              <c16:uniqueId val="{00000002-2CDB-4EE7-B03D-F07FC163057E}"/>
            </c:ext>
          </c:extLst>
        </c:ser>
        <c:ser>
          <c:idx val="3"/>
          <c:order val="3"/>
          <c:tx>
            <c:strRef>
              <c:f>'Data Fig 2'!$F$4</c:f>
              <c:strCache>
                <c:ptCount val="1"/>
                <c:pt idx="0">
                  <c:v>65 år eller äldre</c:v>
                </c:pt>
              </c:strCache>
            </c:strRef>
          </c:tx>
          <c:spPr>
            <a:pattFill prst="openDmnd">
              <a:fgClr>
                <a:schemeClr val="bg1"/>
              </a:fgClr>
              <a:bgClr>
                <a:srgbClr val="8C8C8C"/>
              </a:bgClr>
            </a:pattFill>
            <a:ln w="3175">
              <a:solidFill>
                <a:srgbClr val="8C8C8C"/>
              </a:solidFill>
            </a:ln>
            <a:effectLst/>
          </c:spPr>
          <c:invertIfNegative val="0"/>
          <c:cat>
            <c:strRef>
              <c:f>'Data Fig 2'!$A$5:$A$27</c:f>
              <c:strCache>
                <c:ptCount val="23"/>
                <c:pt idx="0">
                  <c:v>Sjöhistoriska museet</c:v>
                </c:pt>
                <c:pt idx="1">
                  <c:v>Marinmuseum</c:v>
                </c:pt>
                <c:pt idx="2">
                  <c:v>Tekniska museet</c:v>
                </c:pt>
                <c:pt idx="3">
                  <c:v>Scenkonstmuseet</c:v>
                </c:pt>
                <c:pt idx="4">
                  <c:v>Skansen</c:v>
                </c:pt>
                <c:pt idx="5">
                  <c:v>Naturhistoriska riksmuseet</c:v>
                </c:pt>
                <c:pt idx="6">
                  <c:v>Arbetets museum</c:v>
                </c:pt>
                <c:pt idx="7">
                  <c:v>Livrustkammaren</c:v>
                </c:pt>
                <c:pt idx="8">
                  <c:v>Etnografiska museet</c:v>
                </c:pt>
                <c:pt idx="9">
                  <c:v>Historiska museet</c:v>
                </c:pt>
                <c:pt idx="10">
                  <c:v>Flygvapenmuseum</c:v>
                </c:pt>
                <c:pt idx="11">
                  <c:v>Östasiatiska museet</c:v>
                </c:pt>
                <c:pt idx="12">
                  <c:v>Skoklosters slott</c:v>
                </c:pt>
                <c:pt idx="13">
                  <c:v>Nationalmuseum</c:v>
                </c:pt>
                <c:pt idx="14">
                  <c:v>Nordiska museet</c:v>
                </c:pt>
                <c:pt idx="15">
                  <c:v>Armémuseum</c:v>
                </c:pt>
                <c:pt idx="16">
                  <c:v>Världskulturmuseet</c:v>
                </c:pt>
                <c:pt idx="17">
                  <c:v>Moderna museet Malmö</c:v>
                </c:pt>
                <c:pt idx="18">
                  <c:v>Medelhavsmuseet</c:v>
                </c:pt>
                <c:pt idx="19">
                  <c:v>Hallwylska museet</c:v>
                </c:pt>
                <c:pt idx="20">
                  <c:v>ArkDes och Moderna Sthlm</c:v>
                </c:pt>
                <c:pt idx="22">
                  <c:v>Befolkningen</c:v>
                </c:pt>
              </c:strCache>
            </c:strRef>
          </c:cat>
          <c:val>
            <c:numRef>
              <c:f>'Data Fig 2'!$F$5:$F$27</c:f>
              <c:numCache>
                <c:formatCode>0</c:formatCode>
                <c:ptCount val="23"/>
                <c:pt idx="0">
                  <c:v>20</c:v>
                </c:pt>
                <c:pt idx="1">
                  <c:v>30.567685589519648</c:v>
                </c:pt>
                <c:pt idx="2">
                  <c:v>12.288135593220339</c:v>
                </c:pt>
                <c:pt idx="3">
                  <c:v>19.62025316455696</c:v>
                </c:pt>
                <c:pt idx="4">
                  <c:v>13.895781637717123</c:v>
                </c:pt>
                <c:pt idx="5">
                  <c:v>15.706806282722512</c:v>
                </c:pt>
                <c:pt idx="6">
                  <c:v>13.054830287206268</c:v>
                </c:pt>
                <c:pt idx="7">
                  <c:v>14.102564102564102</c:v>
                </c:pt>
                <c:pt idx="8">
                  <c:v>20.520231213872833</c:v>
                </c:pt>
                <c:pt idx="9">
                  <c:v>13.825757575757574</c:v>
                </c:pt>
                <c:pt idx="10">
                  <c:v>14.369501466275661</c:v>
                </c:pt>
                <c:pt idx="11">
                  <c:v>20.930232558139537</c:v>
                </c:pt>
                <c:pt idx="12">
                  <c:v>19.26605504587156</c:v>
                </c:pt>
                <c:pt idx="13">
                  <c:v>23.364485981308412</c:v>
                </c:pt>
                <c:pt idx="14">
                  <c:v>17.567567567567568</c:v>
                </c:pt>
                <c:pt idx="15">
                  <c:v>8.9820359281437128</c:v>
                </c:pt>
                <c:pt idx="16">
                  <c:v>8.0745341614906838</c:v>
                </c:pt>
                <c:pt idx="17">
                  <c:v>17.180616740088105</c:v>
                </c:pt>
                <c:pt idx="18">
                  <c:v>12.054794520547945</c:v>
                </c:pt>
                <c:pt idx="19">
                  <c:v>7.7205882352941178</c:v>
                </c:pt>
                <c:pt idx="20">
                  <c:v>15.037593984962406</c:v>
                </c:pt>
                <c:pt idx="22">
                  <c:v>26.287325649465547</c:v>
                </c:pt>
              </c:numCache>
            </c:numRef>
          </c:val>
          <c:extLst>
            <c:ext xmlns:c16="http://schemas.microsoft.com/office/drawing/2014/chart" uri="{C3380CC4-5D6E-409C-BE32-E72D297353CC}">
              <c16:uniqueId val="{00000003-2CDB-4EE7-B03D-F07FC163057E}"/>
            </c:ext>
          </c:extLst>
        </c:ser>
        <c:dLbls>
          <c:showLegendKey val="0"/>
          <c:showVal val="0"/>
          <c:showCatName val="0"/>
          <c:showSerName val="0"/>
          <c:showPercent val="0"/>
          <c:showBubbleSize val="0"/>
        </c:dLbls>
        <c:gapWidth val="100"/>
        <c:overlap val="100"/>
        <c:axId val="869531791"/>
        <c:axId val="656137919"/>
      </c:barChart>
      <c:catAx>
        <c:axId val="869531791"/>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sv-SE"/>
          </a:p>
        </c:txPr>
        <c:crossAx val="656137919"/>
        <c:crosses val="autoZero"/>
        <c:auto val="1"/>
        <c:lblAlgn val="ctr"/>
        <c:lblOffset val="100"/>
        <c:noMultiLvlLbl val="0"/>
      </c:catAx>
      <c:valAx>
        <c:axId val="656137919"/>
        <c:scaling>
          <c:orientation val="minMax"/>
          <c:max val="100"/>
        </c:scaling>
        <c:delete val="0"/>
        <c:axPos val="b"/>
        <c:majorGridlines>
          <c:spPr>
            <a:ln w="9525" cap="flat" cmpd="sng" algn="ctr">
              <a:solidFill>
                <a:srgbClr val="D9D9D9"/>
              </a:solidFill>
              <a:round/>
            </a:ln>
            <a:effectLst/>
          </c:spPr>
        </c:majorGridlines>
        <c:numFmt formatCode="0" sourceLinked="1"/>
        <c:majorTickMark val="out"/>
        <c:minorTickMark val="none"/>
        <c:tickLblPos val="nextTo"/>
        <c:spPr>
          <a:noFill/>
          <a:ln>
            <a:solidFill>
              <a:srgbClr val="D9D9D9"/>
            </a:solid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sv-SE"/>
          </a:p>
        </c:txPr>
        <c:crossAx val="869531791"/>
        <c:crosses val="autoZero"/>
        <c:crossBetween val="between"/>
      </c:valAx>
      <c:spPr>
        <a:noFill/>
        <a:ln>
          <a:solidFill>
            <a:srgbClr val="D9D9D9"/>
          </a:solidFill>
        </a:ln>
        <a:effectLst/>
      </c:spPr>
    </c:plotArea>
    <c:legend>
      <c:legendPos val="b"/>
      <c:overlay val="0"/>
      <c:spPr>
        <a:noFill/>
        <a:ln>
          <a:noFill/>
        </a:ln>
        <a:effectLst/>
      </c:spPr>
      <c:txPr>
        <a:bodyPr rot="0" spcFirstLastPara="1" vertOverflow="ellipsis" vert="horz" wrap="square" anchor="ctr" anchorCtr="1"/>
        <a:lstStyle/>
        <a:p>
          <a:pPr>
            <a:defRPr sz="1300" b="0" i="0" u="none" strike="noStrike" kern="1200" baseline="-1000">
              <a:solidFill>
                <a:schemeClr val="tx1">
                  <a:lumMod val="65000"/>
                  <a:lumOff val="35000"/>
                </a:schemeClr>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a:latin typeface="Arial" panose="020B0604020202020204" pitchFamily="34" charset="0"/>
          <a:cs typeface="Arial" panose="020B0604020202020204" pitchFamily="34" charset="0"/>
        </a:defRPr>
      </a:pPr>
      <a:endParaRPr lang="sv-SE"/>
    </a:p>
  </c:txPr>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bar"/>
        <c:grouping val="stacked"/>
        <c:varyColors val="0"/>
        <c:ser>
          <c:idx val="0"/>
          <c:order val="0"/>
          <c:tx>
            <c:strRef>
              <c:f>'Data Fig 3'!$C$4</c:f>
              <c:strCache>
                <c:ptCount val="1"/>
                <c:pt idx="0">
                  <c:v>Andel
Kommunen</c:v>
                </c:pt>
              </c:strCache>
            </c:strRef>
          </c:tx>
          <c:spPr>
            <a:pattFill prst="pct50">
              <a:fgClr>
                <a:srgbClr val="8C8C8C"/>
              </a:fgClr>
              <a:bgClr>
                <a:schemeClr val="bg1"/>
              </a:bgClr>
            </a:pattFill>
            <a:ln w="3175">
              <a:solidFill>
                <a:srgbClr val="8C8C8C"/>
              </a:solidFill>
            </a:ln>
            <a:effectLst/>
          </c:spPr>
          <c:invertIfNegative val="0"/>
          <c:cat>
            <c:strRef>
              <c:f>'Data Fig 3'!$A$5:$A$25</c:f>
              <c:strCache>
                <c:ptCount val="21"/>
                <c:pt idx="0">
                  <c:v>Sjöhistoriska museet</c:v>
                </c:pt>
                <c:pt idx="1">
                  <c:v>Tekniska museet</c:v>
                </c:pt>
                <c:pt idx="2">
                  <c:v>Arbetets museum</c:v>
                </c:pt>
                <c:pt idx="3">
                  <c:v>Medelhavsmuseet</c:v>
                </c:pt>
                <c:pt idx="4">
                  <c:v>Världskulturmuseet</c:v>
                </c:pt>
                <c:pt idx="5">
                  <c:v>Skoklosters slott</c:v>
                </c:pt>
                <c:pt idx="6">
                  <c:v>Etnografiska museet</c:v>
                </c:pt>
                <c:pt idx="7">
                  <c:v>Hallwylska museet</c:v>
                </c:pt>
                <c:pt idx="8">
                  <c:v>Nationalmuseum</c:v>
                </c:pt>
                <c:pt idx="9">
                  <c:v>Naturhistoriska riksmuseet</c:v>
                </c:pt>
                <c:pt idx="10">
                  <c:v>Flygvapenmuseum</c:v>
                </c:pt>
                <c:pt idx="11">
                  <c:v>Scenkonstmuseet</c:v>
                </c:pt>
                <c:pt idx="12">
                  <c:v>Livrustkammaren</c:v>
                </c:pt>
                <c:pt idx="13">
                  <c:v>Skansen</c:v>
                </c:pt>
                <c:pt idx="14">
                  <c:v>Östasiatiska museet</c:v>
                </c:pt>
                <c:pt idx="15">
                  <c:v>ArkDes och Moderna Sthlm</c:v>
                </c:pt>
                <c:pt idx="16">
                  <c:v>Armémuseum</c:v>
                </c:pt>
                <c:pt idx="17">
                  <c:v>Historiska museet</c:v>
                </c:pt>
                <c:pt idx="18">
                  <c:v>Marinmuseum</c:v>
                </c:pt>
                <c:pt idx="19">
                  <c:v>Nordiska museet</c:v>
                </c:pt>
                <c:pt idx="20">
                  <c:v>Moderna museet Malmö</c:v>
                </c:pt>
              </c:strCache>
            </c:strRef>
          </c:cat>
          <c:val>
            <c:numRef>
              <c:f>'Data Fig 3'!$C$5:$C$25</c:f>
              <c:numCache>
                <c:formatCode>0</c:formatCode>
                <c:ptCount val="21"/>
                <c:pt idx="0">
                  <c:v>56.92307692307692</c:v>
                </c:pt>
                <c:pt idx="1">
                  <c:v>49.367088607594937</c:v>
                </c:pt>
                <c:pt idx="2">
                  <c:v>25.124378109452739</c:v>
                </c:pt>
                <c:pt idx="3">
                  <c:v>46.153846153846153</c:v>
                </c:pt>
                <c:pt idx="4">
                  <c:v>43.428571428571431</c:v>
                </c:pt>
                <c:pt idx="5">
                  <c:v>2.3012552301255229</c:v>
                </c:pt>
                <c:pt idx="6">
                  <c:v>51.315789473684212</c:v>
                </c:pt>
                <c:pt idx="7">
                  <c:v>35.785953177257525</c:v>
                </c:pt>
                <c:pt idx="8">
                  <c:v>40.065681444991789</c:v>
                </c:pt>
                <c:pt idx="9">
                  <c:v>30.630630630630627</c:v>
                </c:pt>
                <c:pt idx="10">
                  <c:v>31.143552311435524</c:v>
                </c:pt>
                <c:pt idx="11">
                  <c:v>48.241206030150749</c:v>
                </c:pt>
                <c:pt idx="12">
                  <c:v>26.972010178117049</c:v>
                </c:pt>
                <c:pt idx="13">
                  <c:v>36.633663366336634</c:v>
                </c:pt>
                <c:pt idx="14">
                  <c:v>41.645885286783042</c:v>
                </c:pt>
                <c:pt idx="15">
                  <c:v>43.502202643171806</c:v>
                </c:pt>
                <c:pt idx="16">
                  <c:v>28.022759601706969</c:v>
                </c:pt>
                <c:pt idx="17">
                  <c:v>32.392473118279568</c:v>
                </c:pt>
                <c:pt idx="18">
                  <c:v>12.352941176470589</c:v>
                </c:pt>
                <c:pt idx="19">
                  <c:v>16.101694915254235</c:v>
                </c:pt>
                <c:pt idx="20">
                  <c:v>26.93208430913349</c:v>
                </c:pt>
              </c:numCache>
            </c:numRef>
          </c:val>
          <c:extLst>
            <c:ext xmlns:c16="http://schemas.microsoft.com/office/drawing/2014/chart" uri="{C3380CC4-5D6E-409C-BE32-E72D297353CC}">
              <c16:uniqueId val="{00000000-EBEE-4B3D-84CB-80AAD659B827}"/>
            </c:ext>
          </c:extLst>
        </c:ser>
        <c:ser>
          <c:idx val="1"/>
          <c:order val="1"/>
          <c:tx>
            <c:strRef>
              <c:f>'Data Fig 3'!$D$4</c:f>
              <c:strCache>
                <c:ptCount val="1"/>
                <c:pt idx="0">
                  <c:v>Övriga länet</c:v>
                </c:pt>
              </c:strCache>
            </c:strRef>
          </c:tx>
          <c:spPr>
            <a:pattFill prst="ltHorz">
              <a:fgClr>
                <a:schemeClr val="bg1"/>
              </a:fgClr>
              <a:bgClr>
                <a:srgbClr val="404040"/>
              </a:bgClr>
            </a:pattFill>
            <a:ln w="3175">
              <a:solidFill>
                <a:srgbClr val="404040"/>
              </a:solidFill>
            </a:ln>
            <a:effectLst/>
          </c:spPr>
          <c:invertIfNegative val="0"/>
          <c:cat>
            <c:strRef>
              <c:f>'Data Fig 3'!$A$5:$A$25</c:f>
              <c:strCache>
                <c:ptCount val="21"/>
                <c:pt idx="0">
                  <c:v>Sjöhistoriska museet</c:v>
                </c:pt>
                <c:pt idx="1">
                  <c:v>Tekniska museet</c:v>
                </c:pt>
                <c:pt idx="2">
                  <c:v>Arbetets museum</c:v>
                </c:pt>
                <c:pt idx="3">
                  <c:v>Medelhavsmuseet</c:v>
                </c:pt>
                <c:pt idx="4">
                  <c:v>Världskulturmuseet</c:v>
                </c:pt>
                <c:pt idx="5">
                  <c:v>Skoklosters slott</c:v>
                </c:pt>
                <c:pt idx="6">
                  <c:v>Etnografiska museet</c:v>
                </c:pt>
                <c:pt idx="7">
                  <c:v>Hallwylska museet</c:v>
                </c:pt>
                <c:pt idx="8">
                  <c:v>Nationalmuseum</c:v>
                </c:pt>
                <c:pt idx="9">
                  <c:v>Naturhistoriska riksmuseet</c:v>
                </c:pt>
                <c:pt idx="10">
                  <c:v>Flygvapenmuseum</c:v>
                </c:pt>
                <c:pt idx="11">
                  <c:v>Scenkonstmuseet</c:v>
                </c:pt>
                <c:pt idx="12">
                  <c:v>Livrustkammaren</c:v>
                </c:pt>
                <c:pt idx="13">
                  <c:v>Skansen</c:v>
                </c:pt>
                <c:pt idx="14">
                  <c:v>Östasiatiska museet</c:v>
                </c:pt>
                <c:pt idx="15">
                  <c:v>ArkDes och Moderna Sthlm</c:v>
                </c:pt>
                <c:pt idx="16">
                  <c:v>Armémuseum</c:v>
                </c:pt>
                <c:pt idx="17">
                  <c:v>Historiska museet</c:v>
                </c:pt>
                <c:pt idx="18">
                  <c:v>Marinmuseum</c:v>
                </c:pt>
                <c:pt idx="19">
                  <c:v>Nordiska museet</c:v>
                </c:pt>
                <c:pt idx="20">
                  <c:v>Moderna museet Malmö</c:v>
                </c:pt>
              </c:strCache>
            </c:strRef>
          </c:cat>
          <c:val>
            <c:numRef>
              <c:f>'Data Fig 3'!$D$5:$D$25</c:f>
              <c:numCache>
                <c:formatCode>0</c:formatCode>
                <c:ptCount val="21"/>
                <c:pt idx="0">
                  <c:v>38.461538461538467</c:v>
                </c:pt>
                <c:pt idx="1">
                  <c:v>32.067510548523209</c:v>
                </c:pt>
                <c:pt idx="2">
                  <c:v>12.437810945273633</c:v>
                </c:pt>
                <c:pt idx="3">
                  <c:v>20</c:v>
                </c:pt>
                <c:pt idx="4">
                  <c:v>11.428571428571429</c:v>
                </c:pt>
                <c:pt idx="5">
                  <c:v>15.271966527196653</c:v>
                </c:pt>
                <c:pt idx="6">
                  <c:v>24.736842105263158</c:v>
                </c:pt>
                <c:pt idx="7">
                  <c:v>19.063545150501675</c:v>
                </c:pt>
                <c:pt idx="8">
                  <c:v>19.868637110016422</c:v>
                </c:pt>
                <c:pt idx="9">
                  <c:v>29.72972972972973</c:v>
                </c:pt>
                <c:pt idx="10">
                  <c:v>15.328467153284672</c:v>
                </c:pt>
                <c:pt idx="11">
                  <c:v>19.597989949748744</c:v>
                </c:pt>
                <c:pt idx="12">
                  <c:v>15.776081424936386</c:v>
                </c:pt>
                <c:pt idx="13">
                  <c:v>19.224422442244222</c:v>
                </c:pt>
                <c:pt idx="14">
                  <c:v>16.458852867830423</c:v>
                </c:pt>
                <c:pt idx="15">
                  <c:v>13.766519823788546</c:v>
                </c:pt>
                <c:pt idx="16">
                  <c:v>19.630156472261735</c:v>
                </c:pt>
                <c:pt idx="17">
                  <c:v>16.532258064516128</c:v>
                </c:pt>
                <c:pt idx="18">
                  <c:v>5.2941176470588234</c:v>
                </c:pt>
                <c:pt idx="19">
                  <c:v>17.796610169491526</c:v>
                </c:pt>
                <c:pt idx="20">
                  <c:v>14.051522248243559</c:v>
                </c:pt>
              </c:numCache>
            </c:numRef>
          </c:val>
          <c:extLst>
            <c:ext xmlns:c16="http://schemas.microsoft.com/office/drawing/2014/chart" uri="{C3380CC4-5D6E-409C-BE32-E72D297353CC}">
              <c16:uniqueId val="{00000001-EBEE-4B3D-84CB-80AAD659B827}"/>
            </c:ext>
          </c:extLst>
        </c:ser>
        <c:ser>
          <c:idx val="2"/>
          <c:order val="2"/>
          <c:tx>
            <c:strRef>
              <c:f>'Data Fig 3'!$E$4</c:f>
              <c:strCache>
                <c:ptCount val="1"/>
                <c:pt idx="0">
                  <c:v>Övriga Sverige</c:v>
                </c:pt>
              </c:strCache>
            </c:strRef>
          </c:tx>
          <c:spPr>
            <a:pattFill prst="ltUpDiag">
              <a:fgClr>
                <a:schemeClr val="bg1"/>
              </a:fgClr>
              <a:bgClr>
                <a:srgbClr val="404040"/>
              </a:bgClr>
            </a:pattFill>
            <a:ln w="3175">
              <a:solidFill>
                <a:srgbClr val="404040"/>
              </a:solidFill>
            </a:ln>
            <a:effectLst/>
          </c:spPr>
          <c:invertIfNegative val="0"/>
          <c:cat>
            <c:strRef>
              <c:f>'Data Fig 3'!$A$5:$A$25</c:f>
              <c:strCache>
                <c:ptCount val="21"/>
                <c:pt idx="0">
                  <c:v>Sjöhistoriska museet</c:v>
                </c:pt>
                <c:pt idx="1">
                  <c:v>Tekniska museet</c:v>
                </c:pt>
                <c:pt idx="2">
                  <c:v>Arbetets museum</c:v>
                </c:pt>
                <c:pt idx="3">
                  <c:v>Medelhavsmuseet</c:v>
                </c:pt>
                <c:pt idx="4">
                  <c:v>Världskulturmuseet</c:v>
                </c:pt>
                <c:pt idx="5">
                  <c:v>Skoklosters slott</c:v>
                </c:pt>
                <c:pt idx="6">
                  <c:v>Etnografiska museet</c:v>
                </c:pt>
                <c:pt idx="7">
                  <c:v>Hallwylska museet</c:v>
                </c:pt>
                <c:pt idx="8">
                  <c:v>Nationalmuseum</c:v>
                </c:pt>
                <c:pt idx="9">
                  <c:v>Naturhistoriska riksmuseet</c:v>
                </c:pt>
                <c:pt idx="10">
                  <c:v>Flygvapenmuseum</c:v>
                </c:pt>
                <c:pt idx="11">
                  <c:v>Scenkonstmuseet</c:v>
                </c:pt>
                <c:pt idx="12">
                  <c:v>Livrustkammaren</c:v>
                </c:pt>
                <c:pt idx="13">
                  <c:v>Skansen</c:v>
                </c:pt>
                <c:pt idx="14">
                  <c:v>Östasiatiska museet</c:v>
                </c:pt>
                <c:pt idx="15">
                  <c:v>ArkDes och Moderna Sthlm</c:v>
                </c:pt>
                <c:pt idx="16">
                  <c:v>Armémuseum</c:v>
                </c:pt>
                <c:pt idx="17">
                  <c:v>Historiska museet</c:v>
                </c:pt>
                <c:pt idx="18">
                  <c:v>Marinmuseum</c:v>
                </c:pt>
                <c:pt idx="19">
                  <c:v>Nordiska museet</c:v>
                </c:pt>
                <c:pt idx="20">
                  <c:v>Moderna museet Malmö</c:v>
                </c:pt>
              </c:strCache>
            </c:strRef>
          </c:cat>
          <c:val>
            <c:numRef>
              <c:f>'Data Fig 3'!$E$5:$E$25</c:f>
              <c:numCache>
                <c:formatCode>0</c:formatCode>
                <c:ptCount val="21"/>
                <c:pt idx="0">
                  <c:v>4.6153846153846159</c:v>
                </c:pt>
                <c:pt idx="1">
                  <c:v>18.143459915611814</c:v>
                </c:pt>
                <c:pt idx="2">
                  <c:v>57.711442786069654</c:v>
                </c:pt>
                <c:pt idx="3">
                  <c:v>27.435897435897438</c:v>
                </c:pt>
                <c:pt idx="4">
                  <c:v>37.142857142857146</c:v>
                </c:pt>
                <c:pt idx="5">
                  <c:v>73.640167364016733</c:v>
                </c:pt>
                <c:pt idx="6">
                  <c:v>15</c:v>
                </c:pt>
                <c:pt idx="7">
                  <c:v>36.120401337792643</c:v>
                </c:pt>
                <c:pt idx="8">
                  <c:v>27.914614121510674</c:v>
                </c:pt>
                <c:pt idx="9">
                  <c:v>25.675675675675674</c:v>
                </c:pt>
                <c:pt idx="10">
                  <c:v>36.496350364963504</c:v>
                </c:pt>
                <c:pt idx="11">
                  <c:v>11.557788944723619</c:v>
                </c:pt>
                <c:pt idx="12">
                  <c:v>36.641221374045799</c:v>
                </c:pt>
                <c:pt idx="13">
                  <c:v>10.643564356435643</c:v>
                </c:pt>
                <c:pt idx="14">
                  <c:v>16.957605985037407</c:v>
                </c:pt>
                <c:pt idx="15">
                  <c:v>15.969162995594713</c:v>
                </c:pt>
                <c:pt idx="16">
                  <c:v>23.613086770981511</c:v>
                </c:pt>
                <c:pt idx="17">
                  <c:v>22.043010752688172</c:v>
                </c:pt>
                <c:pt idx="18">
                  <c:v>49.705882352941174</c:v>
                </c:pt>
                <c:pt idx="19">
                  <c:v>28.8135593220339</c:v>
                </c:pt>
                <c:pt idx="20">
                  <c:v>12.177985948477751</c:v>
                </c:pt>
              </c:numCache>
            </c:numRef>
          </c:val>
          <c:extLst>
            <c:ext xmlns:c16="http://schemas.microsoft.com/office/drawing/2014/chart" uri="{C3380CC4-5D6E-409C-BE32-E72D297353CC}">
              <c16:uniqueId val="{00000002-EBEE-4B3D-84CB-80AAD659B827}"/>
            </c:ext>
          </c:extLst>
        </c:ser>
        <c:ser>
          <c:idx val="3"/>
          <c:order val="3"/>
          <c:tx>
            <c:strRef>
              <c:f>'Data Fig 3'!$F$4</c:f>
              <c:strCache>
                <c:ptCount val="1"/>
                <c:pt idx="0">
                  <c:v>Utanför Sverige</c:v>
                </c:pt>
              </c:strCache>
            </c:strRef>
          </c:tx>
          <c:spPr>
            <a:pattFill prst="openDmnd">
              <a:fgClr>
                <a:schemeClr val="bg1"/>
              </a:fgClr>
              <a:bgClr>
                <a:srgbClr val="8C8C8C"/>
              </a:bgClr>
            </a:pattFill>
            <a:ln w="3175">
              <a:solidFill>
                <a:srgbClr val="8C8C8C"/>
              </a:solidFill>
            </a:ln>
            <a:effectLst/>
          </c:spPr>
          <c:invertIfNegative val="0"/>
          <c:cat>
            <c:strRef>
              <c:f>'Data Fig 3'!$A$5:$A$25</c:f>
              <c:strCache>
                <c:ptCount val="21"/>
                <c:pt idx="0">
                  <c:v>Sjöhistoriska museet</c:v>
                </c:pt>
                <c:pt idx="1">
                  <c:v>Tekniska museet</c:v>
                </c:pt>
                <c:pt idx="2">
                  <c:v>Arbetets museum</c:v>
                </c:pt>
                <c:pt idx="3">
                  <c:v>Medelhavsmuseet</c:v>
                </c:pt>
                <c:pt idx="4">
                  <c:v>Världskulturmuseet</c:v>
                </c:pt>
                <c:pt idx="5">
                  <c:v>Skoklosters slott</c:v>
                </c:pt>
                <c:pt idx="6">
                  <c:v>Etnografiska museet</c:v>
                </c:pt>
                <c:pt idx="7">
                  <c:v>Hallwylska museet</c:v>
                </c:pt>
                <c:pt idx="8">
                  <c:v>Nationalmuseum</c:v>
                </c:pt>
                <c:pt idx="9">
                  <c:v>Naturhistoriska riksmuseet</c:v>
                </c:pt>
                <c:pt idx="10">
                  <c:v>Flygvapenmuseum</c:v>
                </c:pt>
                <c:pt idx="11">
                  <c:v>Scenkonstmuseet</c:v>
                </c:pt>
                <c:pt idx="12">
                  <c:v>Livrustkammaren</c:v>
                </c:pt>
                <c:pt idx="13">
                  <c:v>Skansen</c:v>
                </c:pt>
                <c:pt idx="14">
                  <c:v>Östasiatiska museet</c:v>
                </c:pt>
                <c:pt idx="15">
                  <c:v>ArkDes och Moderna Sthlm</c:v>
                </c:pt>
                <c:pt idx="16">
                  <c:v>Armémuseum</c:v>
                </c:pt>
                <c:pt idx="17">
                  <c:v>Historiska museet</c:v>
                </c:pt>
                <c:pt idx="18">
                  <c:v>Marinmuseum</c:v>
                </c:pt>
                <c:pt idx="19">
                  <c:v>Nordiska museet</c:v>
                </c:pt>
                <c:pt idx="20">
                  <c:v>Moderna museet Malmö</c:v>
                </c:pt>
              </c:strCache>
            </c:strRef>
          </c:cat>
          <c:val>
            <c:numRef>
              <c:f>'Data Fig 3'!$F$5:$F$25</c:f>
              <c:numCache>
                <c:formatCode>0</c:formatCode>
                <c:ptCount val="21"/>
                <c:pt idx="0">
                  <c:v>0</c:v>
                </c:pt>
                <c:pt idx="1">
                  <c:v>0.42194092827004215</c:v>
                </c:pt>
                <c:pt idx="2">
                  <c:v>4.7263681592039797</c:v>
                </c:pt>
                <c:pt idx="3">
                  <c:v>6.4102564102564097</c:v>
                </c:pt>
                <c:pt idx="4">
                  <c:v>8</c:v>
                </c:pt>
                <c:pt idx="5">
                  <c:v>8.7866108786610866</c:v>
                </c:pt>
                <c:pt idx="6">
                  <c:v>8.9473684210526319</c:v>
                </c:pt>
                <c:pt idx="7">
                  <c:v>9.0301003344481607</c:v>
                </c:pt>
                <c:pt idx="8">
                  <c:v>12.151067323481117</c:v>
                </c:pt>
                <c:pt idx="9">
                  <c:v>13.963963963963963</c:v>
                </c:pt>
                <c:pt idx="10">
                  <c:v>17.031630170316301</c:v>
                </c:pt>
                <c:pt idx="11">
                  <c:v>20.603015075376884</c:v>
                </c:pt>
                <c:pt idx="12">
                  <c:v>20.610687022900763</c:v>
                </c:pt>
                <c:pt idx="13">
                  <c:v>33.4983498349835</c:v>
                </c:pt>
                <c:pt idx="14">
                  <c:v>24.937655860349128</c:v>
                </c:pt>
                <c:pt idx="15">
                  <c:v>26.762114537444937</c:v>
                </c:pt>
                <c:pt idx="16">
                  <c:v>28.733997155049785</c:v>
                </c:pt>
                <c:pt idx="17">
                  <c:v>29.032258064516132</c:v>
                </c:pt>
                <c:pt idx="18">
                  <c:v>32.647058823529413</c:v>
                </c:pt>
                <c:pt idx="19">
                  <c:v>37.288135593220339</c:v>
                </c:pt>
                <c:pt idx="20">
                  <c:v>46.838407494145201</c:v>
                </c:pt>
              </c:numCache>
            </c:numRef>
          </c:val>
          <c:extLst>
            <c:ext xmlns:c16="http://schemas.microsoft.com/office/drawing/2014/chart" uri="{C3380CC4-5D6E-409C-BE32-E72D297353CC}">
              <c16:uniqueId val="{00000003-EBEE-4B3D-84CB-80AAD659B827}"/>
            </c:ext>
          </c:extLst>
        </c:ser>
        <c:dLbls>
          <c:showLegendKey val="0"/>
          <c:showVal val="0"/>
          <c:showCatName val="0"/>
          <c:showSerName val="0"/>
          <c:showPercent val="0"/>
          <c:showBubbleSize val="0"/>
        </c:dLbls>
        <c:gapWidth val="100"/>
        <c:overlap val="100"/>
        <c:axId val="869531791"/>
        <c:axId val="656137919"/>
      </c:barChart>
      <c:catAx>
        <c:axId val="869531791"/>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sv-SE"/>
          </a:p>
        </c:txPr>
        <c:crossAx val="656137919"/>
        <c:crosses val="autoZero"/>
        <c:auto val="1"/>
        <c:lblAlgn val="ctr"/>
        <c:lblOffset val="100"/>
        <c:noMultiLvlLbl val="0"/>
      </c:catAx>
      <c:valAx>
        <c:axId val="656137919"/>
        <c:scaling>
          <c:orientation val="minMax"/>
          <c:max val="100"/>
        </c:scaling>
        <c:delete val="0"/>
        <c:axPos val="b"/>
        <c:majorGridlines>
          <c:spPr>
            <a:ln w="9525" cap="flat" cmpd="sng" algn="ctr">
              <a:solidFill>
                <a:srgbClr val="D9D9D9"/>
              </a:solidFill>
              <a:round/>
            </a:ln>
            <a:effectLst/>
          </c:spPr>
        </c:majorGridlines>
        <c:numFmt formatCode="0" sourceLinked="1"/>
        <c:majorTickMark val="out"/>
        <c:minorTickMark val="none"/>
        <c:tickLblPos val="nextTo"/>
        <c:spPr>
          <a:noFill/>
          <a:ln>
            <a:solidFill>
              <a:srgbClr val="D9D9D9"/>
            </a:solid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sv-SE"/>
          </a:p>
        </c:txPr>
        <c:crossAx val="869531791"/>
        <c:crosses val="autoZero"/>
        <c:crossBetween val="between"/>
      </c:valAx>
      <c:spPr>
        <a:noFill/>
        <a:ln>
          <a:solidFill>
            <a:srgbClr val="D9D9D9"/>
          </a:solidFill>
        </a:ln>
        <a:effectLst/>
      </c:spPr>
    </c:plotArea>
    <c:legend>
      <c:legendPos val="b"/>
      <c:overlay val="0"/>
      <c:spPr>
        <a:noFill/>
        <a:ln>
          <a:noFill/>
        </a:ln>
        <a:effectLst/>
      </c:spPr>
      <c:txPr>
        <a:bodyPr rot="0" spcFirstLastPara="1" vertOverflow="ellipsis" vert="horz" wrap="square" anchor="ctr" anchorCtr="1"/>
        <a:lstStyle/>
        <a:p>
          <a:pPr>
            <a:defRPr sz="1300" b="0" i="0" u="none" strike="noStrike" kern="1200" baseline="-1000">
              <a:solidFill>
                <a:schemeClr val="tx1">
                  <a:lumMod val="65000"/>
                  <a:lumOff val="35000"/>
                </a:schemeClr>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a:latin typeface="Arial" panose="020B0604020202020204" pitchFamily="34" charset="0"/>
          <a:cs typeface="Arial" panose="020B0604020202020204" pitchFamily="34" charset="0"/>
        </a:defRPr>
      </a:pPr>
      <a:endParaRPr lang="sv-SE"/>
    </a:p>
  </c:txPr>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bar"/>
        <c:grouping val="stacked"/>
        <c:varyColors val="0"/>
        <c:ser>
          <c:idx val="0"/>
          <c:order val="0"/>
          <c:tx>
            <c:strRef>
              <c:f>'Data Fig 4'!$C$4</c:f>
              <c:strCache>
                <c:ptCount val="1"/>
                <c:pt idx="0">
                  <c:v>Andel
Förgymnasial</c:v>
                </c:pt>
              </c:strCache>
            </c:strRef>
          </c:tx>
          <c:spPr>
            <a:pattFill prst="pct50">
              <a:fgClr>
                <a:srgbClr val="8C8C8C"/>
              </a:fgClr>
              <a:bgClr>
                <a:schemeClr val="bg1"/>
              </a:bgClr>
            </a:pattFill>
            <a:ln w="3175">
              <a:solidFill>
                <a:srgbClr val="8C8C8C"/>
              </a:solidFill>
            </a:ln>
            <a:effectLst/>
          </c:spPr>
          <c:invertIfNegative val="0"/>
          <c:cat>
            <c:strRef>
              <c:f>'Data Fig 4'!$A$5:$A$27</c:f>
              <c:strCache>
                <c:ptCount val="23"/>
                <c:pt idx="0">
                  <c:v>Sjöhistoriska museet</c:v>
                </c:pt>
                <c:pt idx="1">
                  <c:v>Scenkonstmuseet</c:v>
                </c:pt>
                <c:pt idx="2">
                  <c:v>Nationalmuseum</c:v>
                </c:pt>
                <c:pt idx="3">
                  <c:v>Östasiatiska museet</c:v>
                </c:pt>
                <c:pt idx="4">
                  <c:v>ArkDes och Moderna Sthlm</c:v>
                </c:pt>
                <c:pt idx="5">
                  <c:v>Etnografiska museet</c:v>
                </c:pt>
                <c:pt idx="6">
                  <c:v>Arbetets museum</c:v>
                </c:pt>
                <c:pt idx="7">
                  <c:v>Nordiska museet</c:v>
                </c:pt>
                <c:pt idx="8">
                  <c:v>Världskulturmuseet</c:v>
                </c:pt>
                <c:pt idx="9">
                  <c:v>Hallwylska museet</c:v>
                </c:pt>
                <c:pt idx="10">
                  <c:v>Tekniska museet</c:v>
                </c:pt>
                <c:pt idx="11">
                  <c:v>Historiska museet</c:v>
                </c:pt>
                <c:pt idx="12">
                  <c:v>Naturhistoriska riksmuseet</c:v>
                </c:pt>
                <c:pt idx="13">
                  <c:v>Skansen</c:v>
                </c:pt>
                <c:pt idx="14">
                  <c:v>Medelhavsmuseet</c:v>
                </c:pt>
                <c:pt idx="15">
                  <c:v>Livrustkammaren</c:v>
                </c:pt>
                <c:pt idx="16">
                  <c:v>Moderna museet Malmö</c:v>
                </c:pt>
                <c:pt idx="17">
                  <c:v>Armémuseum</c:v>
                </c:pt>
                <c:pt idx="18">
                  <c:v>Flygvapenmuseum</c:v>
                </c:pt>
                <c:pt idx="19">
                  <c:v>Skoklosters slott</c:v>
                </c:pt>
                <c:pt idx="20">
                  <c:v>Marinmuseum</c:v>
                </c:pt>
                <c:pt idx="22">
                  <c:v>Befolkningen</c:v>
                </c:pt>
              </c:strCache>
            </c:strRef>
          </c:cat>
          <c:val>
            <c:numRef>
              <c:f>'Data Fig 4'!$C$5:$C$27</c:f>
              <c:numCache>
                <c:formatCode>0</c:formatCode>
                <c:ptCount val="23"/>
                <c:pt idx="0">
                  <c:v>1.5873015873015872</c:v>
                </c:pt>
                <c:pt idx="1">
                  <c:v>0.64102564102564097</c:v>
                </c:pt>
                <c:pt idx="2">
                  <c:v>0.76628352490421447</c:v>
                </c:pt>
                <c:pt idx="3">
                  <c:v>2.3728813559322033</c:v>
                </c:pt>
                <c:pt idx="4">
                  <c:v>0.84175084175084169</c:v>
                </c:pt>
                <c:pt idx="5">
                  <c:v>2.9498525073746311</c:v>
                </c:pt>
                <c:pt idx="6">
                  <c:v>1.5748031496062991</c:v>
                </c:pt>
                <c:pt idx="7">
                  <c:v>1.3698630136986301</c:v>
                </c:pt>
                <c:pt idx="8">
                  <c:v>1.89873417721519</c:v>
                </c:pt>
                <c:pt idx="9">
                  <c:v>2.9850746268656714</c:v>
                </c:pt>
                <c:pt idx="10">
                  <c:v>4.7210300429184553</c:v>
                </c:pt>
                <c:pt idx="11">
                  <c:v>1.9083969465648856</c:v>
                </c:pt>
                <c:pt idx="12">
                  <c:v>2.7322404371584699</c:v>
                </c:pt>
                <c:pt idx="13">
                  <c:v>2.9702970297029703</c:v>
                </c:pt>
                <c:pt idx="14">
                  <c:v>0.84507042253521114</c:v>
                </c:pt>
                <c:pt idx="15">
                  <c:v>2.3102310231023102</c:v>
                </c:pt>
                <c:pt idx="16">
                  <c:v>3.7037037037037033</c:v>
                </c:pt>
                <c:pt idx="17">
                  <c:v>1.4141414141414141</c:v>
                </c:pt>
                <c:pt idx="18">
                  <c:v>4.281345565749235</c:v>
                </c:pt>
                <c:pt idx="19">
                  <c:v>5.3571428571428568</c:v>
                </c:pt>
                <c:pt idx="20">
                  <c:v>9.7777777777777786</c:v>
                </c:pt>
                <c:pt idx="22">
                  <c:v>16.672170481822864</c:v>
                </c:pt>
              </c:numCache>
            </c:numRef>
          </c:val>
          <c:extLst>
            <c:ext xmlns:c16="http://schemas.microsoft.com/office/drawing/2014/chart" uri="{C3380CC4-5D6E-409C-BE32-E72D297353CC}">
              <c16:uniqueId val="{00000000-14D2-4193-A55E-091FD69DBCD9}"/>
            </c:ext>
          </c:extLst>
        </c:ser>
        <c:ser>
          <c:idx val="1"/>
          <c:order val="1"/>
          <c:tx>
            <c:strRef>
              <c:f>'Data Fig 4'!$D$4</c:f>
              <c:strCache>
                <c:ptCount val="1"/>
                <c:pt idx="0">
                  <c:v>Gymnasial</c:v>
                </c:pt>
              </c:strCache>
            </c:strRef>
          </c:tx>
          <c:spPr>
            <a:pattFill prst="ltHorz">
              <a:fgClr>
                <a:schemeClr val="bg1"/>
              </a:fgClr>
              <a:bgClr>
                <a:srgbClr val="404040"/>
              </a:bgClr>
            </a:pattFill>
            <a:ln w="3175">
              <a:solidFill>
                <a:srgbClr val="404040"/>
              </a:solidFill>
            </a:ln>
            <a:effectLst/>
          </c:spPr>
          <c:invertIfNegative val="0"/>
          <c:cat>
            <c:strRef>
              <c:f>'Data Fig 4'!$A$5:$A$27</c:f>
              <c:strCache>
                <c:ptCount val="23"/>
                <c:pt idx="0">
                  <c:v>Sjöhistoriska museet</c:v>
                </c:pt>
                <c:pt idx="1">
                  <c:v>Scenkonstmuseet</c:v>
                </c:pt>
                <c:pt idx="2">
                  <c:v>Nationalmuseum</c:v>
                </c:pt>
                <c:pt idx="3">
                  <c:v>Östasiatiska museet</c:v>
                </c:pt>
                <c:pt idx="4">
                  <c:v>ArkDes och Moderna Sthlm</c:v>
                </c:pt>
                <c:pt idx="5">
                  <c:v>Etnografiska museet</c:v>
                </c:pt>
                <c:pt idx="6">
                  <c:v>Arbetets museum</c:v>
                </c:pt>
                <c:pt idx="7">
                  <c:v>Nordiska museet</c:v>
                </c:pt>
                <c:pt idx="8">
                  <c:v>Världskulturmuseet</c:v>
                </c:pt>
                <c:pt idx="9">
                  <c:v>Hallwylska museet</c:v>
                </c:pt>
                <c:pt idx="10">
                  <c:v>Tekniska museet</c:v>
                </c:pt>
                <c:pt idx="11">
                  <c:v>Historiska museet</c:v>
                </c:pt>
                <c:pt idx="12">
                  <c:v>Naturhistoriska riksmuseet</c:v>
                </c:pt>
                <c:pt idx="13">
                  <c:v>Skansen</c:v>
                </c:pt>
                <c:pt idx="14">
                  <c:v>Medelhavsmuseet</c:v>
                </c:pt>
                <c:pt idx="15">
                  <c:v>Livrustkammaren</c:v>
                </c:pt>
                <c:pt idx="16">
                  <c:v>Moderna museet Malmö</c:v>
                </c:pt>
                <c:pt idx="17">
                  <c:v>Armémuseum</c:v>
                </c:pt>
                <c:pt idx="18">
                  <c:v>Flygvapenmuseum</c:v>
                </c:pt>
                <c:pt idx="19">
                  <c:v>Skoklosters slott</c:v>
                </c:pt>
                <c:pt idx="20">
                  <c:v>Marinmuseum</c:v>
                </c:pt>
                <c:pt idx="22">
                  <c:v>Befolkningen</c:v>
                </c:pt>
              </c:strCache>
            </c:strRef>
          </c:cat>
          <c:val>
            <c:numRef>
              <c:f>'Data Fig 4'!$D$5:$D$27</c:f>
              <c:numCache>
                <c:formatCode>0</c:formatCode>
                <c:ptCount val="23"/>
                <c:pt idx="0">
                  <c:v>7.9365079365079358</c:v>
                </c:pt>
                <c:pt idx="1">
                  <c:v>9.6153846153846168</c:v>
                </c:pt>
                <c:pt idx="2">
                  <c:v>16.666666666666664</c:v>
                </c:pt>
                <c:pt idx="3">
                  <c:v>15.932203389830507</c:v>
                </c:pt>
                <c:pt idx="4">
                  <c:v>18.013468013468014</c:v>
                </c:pt>
                <c:pt idx="5">
                  <c:v>15.929203539823009</c:v>
                </c:pt>
                <c:pt idx="6">
                  <c:v>17.585301837270343</c:v>
                </c:pt>
                <c:pt idx="7">
                  <c:v>17.80821917808219</c:v>
                </c:pt>
                <c:pt idx="8">
                  <c:v>18.9873417721519</c:v>
                </c:pt>
                <c:pt idx="9">
                  <c:v>20.149253731343283</c:v>
                </c:pt>
                <c:pt idx="10">
                  <c:v>18.454935622317599</c:v>
                </c:pt>
                <c:pt idx="11">
                  <c:v>22.137404580152673</c:v>
                </c:pt>
                <c:pt idx="12">
                  <c:v>22.404371584699454</c:v>
                </c:pt>
                <c:pt idx="13">
                  <c:v>22.772277227722775</c:v>
                </c:pt>
                <c:pt idx="14">
                  <c:v>25.070422535211268</c:v>
                </c:pt>
                <c:pt idx="15">
                  <c:v>25.082508250825082</c:v>
                </c:pt>
                <c:pt idx="16">
                  <c:v>25.925925925925924</c:v>
                </c:pt>
                <c:pt idx="17">
                  <c:v>30.303030303030305</c:v>
                </c:pt>
                <c:pt idx="18">
                  <c:v>27.828746177370029</c:v>
                </c:pt>
                <c:pt idx="19">
                  <c:v>26.785714285714285</c:v>
                </c:pt>
                <c:pt idx="20">
                  <c:v>36</c:v>
                </c:pt>
                <c:pt idx="22">
                  <c:v>59.683107847045321</c:v>
                </c:pt>
              </c:numCache>
            </c:numRef>
          </c:val>
          <c:extLst>
            <c:ext xmlns:c16="http://schemas.microsoft.com/office/drawing/2014/chart" uri="{C3380CC4-5D6E-409C-BE32-E72D297353CC}">
              <c16:uniqueId val="{00000001-14D2-4193-A55E-091FD69DBCD9}"/>
            </c:ext>
          </c:extLst>
        </c:ser>
        <c:ser>
          <c:idx val="2"/>
          <c:order val="2"/>
          <c:tx>
            <c:strRef>
              <c:f>'Data Fig 4'!$E$4</c:f>
              <c:strCache>
                <c:ptCount val="1"/>
                <c:pt idx="0">
                  <c:v>Eftergymnasial (minst tvåårig)</c:v>
                </c:pt>
              </c:strCache>
            </c:strRef>
          </c:tx>
          <c:spPr>
            <a:pattFill prst="ltUpDiag">
              <a:fgClr>
                <a:schemeClr val="bg1"/>
              </a:fgClr>
              <a:bgClr>
                <a:srgbClr val="404040"/>
              </a:bgClr>
            </a:pattFill>
            <a:ln w="3175">
              <a:solidFill>
                <a:srgbClr val="404040"/>
              </a:solidFill>
            </a:ln>
            <a:effectLst/>
          </c:spPr>
          <c:invertIfNegative val="0"/>
          <c:cat>
            <c:strRef>
              <c:f>'Data Fig 4'!$A$5:$A$27</c:f>
              <c:strCache>
                <c:ptCount val="23"/>
                <c:pt idx="0">
                  <c:v>Sjöhistoriska museet</c:v>
                </c:pt>
                <c:pt idx="1">
                  <c:v>Scenkonstmuseet</c:v>
                </c:pt>
                <c:pt idx="2">
                  <c:v>Nationalmuseum</c:v>
                </c:pt>
                <c:pt idx="3">
                  <c:v>Östasiatiska museet</c:v>
                </c:pt>
                <c:pt idx="4">
                  <c:v>ArkDes och Moderna Sthlm</c:v>
                </c:pt>
                <c:pt idx="5">
                  <c:v>Etnografiska museet</c:v>
                </c:pt>
                <c:pt idx="6">
                  <c:v>Arbetets museum</c:v>
                </c:pt>
                <c:pt idx="7">
                  <c:v>Nordiska museet</c:v>
                </c:pt>
                <c:pt idx="8">
                  <c:v>Världskulturmuseet</c:v>
                </c:pt>
                <c:pt idx="9">
                  <c:v>Hallwylska museet</c:v>
                </c:pt>
                <c:pt idx="10">
                  <c:v>Tekniska museet</c:v>
                </c:pt>
                <c:pt idx="11">
                  <c:v>Historiska museet</c:v>
                </c:pt>
                <c:pt idx="12">
                  <c:v>Naturhistoriska riksmuseet</c:v>
                </c:pt>
                <c:pt idx="13">
                  <c:v>Skansen</c:v>
                </c:pt>
                <c:pt idx="14">
                  <c:v>Medelhavsmuseet</c:v>
                </c:pt>
                <c:pt idx="15">
                  <c:v>Livrustkammaren</c:v>
                </c:pt>
                <c:pt idx="16">
                  <c:v>Moderna museet Malmö</c:v>
                </c:pt>
                <c:pt idx="17">
                  <c:v>Armémuseum</c:v>
                </c:pt>
                <c:pt idx="18">
                  <c:v>Flygvapenmuseum</c:v>
                </c:pt>
                <c:pt idx="19">
                  <c:v>Skoklosters slott</c:v>
                </c:pt>
                <c:pt idx="20">
                  <c:v>Marinmuseum</c:v>
                </c:pt>
                <c:pt idx="22">
                  <c:v>Befolkningen</c:v>
                </c:pt>
              </c:strCache>
            </c:strRef>
          </c:cat>
          <c:val>
            <c:numRef>
              <c:f>'Data Fig 4'!$E$5:$E$27</c:f>
              <c:numCache>
                <c:formatCode>0</c:formatCode>
                <c:ptCount val="23"/>
                <c:pt idx="0">
                  <c:v>90.476190476190482</c:v>
                </c:pt>
                <c:pt idx="1">
                  <c:v>89.743589743589752</c:v>
                </c:pt>
                <c:pt idx="2">
                  <c:v>82.567049808429118</c:v>
                </c:pt>
                <c:pt idx="3">
                  <c:v>81.694915254237287</c:v>
                </c:pt>
                <c:pt idx="4">
                  <c:v>81.144781144781149</c:v>
                </c:pt>
                <c:pt idx="5">
                  <c:v>81.120943952802364</c:v>
                </c:pt>
                <c:pt idx="6">
                  <c:v>80.839895013123368</c:v>
                </c:pt>
                <c:pt idx="7">
                  <c:v>80.821917808219183</c:v>
                </c:pt>
                <c:pt idx="8">
                  <c:v>79.113924050632917</c:v>
                </c:pt>
                <c:pt idx="9">
                  <c:v>76.865671641791039</c:v>
                </c:pt>
                <c:pt idx="10">
                  <c:v>76.824034334763951</c:v>
                </c:pt>
                <c:pt idx="11">
                  <c:v>75.954198473282446</c:v>
                </c:pt>
                <c:pt idx="12">
                  <c:v>74.863387978142086</c:v>
                </c:pt>
                <c:pt idx="13">
                  <c:v>74.257425742574256</c:v>
                </c:pt>
                <c:pt idx="14">
                  <c:v>74.08450704225352</c:v>
                </c:pt>
                <c:pt idx="15">
                  <c:v>72.60726072607261</c:v>
                </c:pt>
                <c:pt idx="16">
                  <c:v>70.370370370370367</c:v>
                </c:pt>
                <c:pt idx="17">
                  <c:v>68.282828282828277</c:v>
                </c:pt>
                <c:pt idx="18">
                  <c:v>67.889908256880744</c:v>
                </c:pt>
                <c:pt idx="19">
                  <c:v>67.857142857142861</c:v>
                </c:pt>
                <c:pt idx="20">
                  <c:v>54.222222222222229</c:v>
                </c:pt>
                <c:pt idx="22">
                  <c:v>23.644721671131819</c:v>
                </c:pt>
              </c:numCache>
            </c:numRef>
          </c:val>
          <c:extLst>
            <c:ext xmlns:c16="http://schemas.microsoft.com/office/drawing/2014/chart" uri="{C3380CC4-5D6E-409C-BE32-E72D297353CC}">
              <c16:uniqueId val="{00000002-14D2-4193-A55E-091FD69DBCD9}"/>
            </c:ext>
          </c:extLst>
        </c:ser>
        <c:dLbls>
          <c:showLegendKey val="0"/>
          <c:showVal val="0"/>
          <c:showCatName val="0"/>
          <c:showSerName val="0"/>
          <c:showPercent val="0"/>
          <c:showBubbleSize val="0"/>
        </c:dLbls>
        <c:gapWidth val="100"/>
        <c:overlap val="100"/>
        <c:axId val="869531791"/>
        <c:axId val="656137919"/>
      </c:barChart>
      <c:catAx>
        <c:axId val="869531791"/>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sv-SE"/>
          </a:p>
        </c:txPr>
        <c:crossAx val="656137919"/>
        <c:crosses val="autoZero"/>
        <c:auto val="1"/>
        <c:lblAlgn val="ctr"/>
        <c:lblOffset val="100"/>
        <c:noMultiLvlLbl val="0"/>
      </c:catAx>
      <c:valAx>
        <c:axId val="656137919"/>
        <c:scaling>
          <c:orientation val="minMax"/>
          <c:max val="100"/>
        </c:scaling>
        <c:delete val="0"/>
        <c:axPos val="b"/>
        <c:majorGridlines>
          <c:spPr>
            <a:ln w="9525" cap="flat" cmpd="sng" algn="ctr">
              <a:solidFill>
                <a:srgbClr val="D9D9D9"/>
              </a:solidFill>
              <a:round/>
            </a:ln>
            <a:effectLst/>
          </c:spPr>
        </c:majorGridlines>
        <c:numFmt formatCode="0" sourceLinked="1"/>
        <c:majorTickMark val="out"/>
        <c:minorTickMark val="none"/>
        <c:tickLblPos val="nextTo"/>
        <c:spPr>
          <a:noFill/>
          <a:ln>
            <a:solidFill>
              <a:srgbClr val="D9D9D9"/>
            </a:solid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sv-SE"/>
          </a:p>
        </c:txPr>
        <c:crossAx val="869531791"/>
        <c:crosses val="autoZero"/>
        <c:crossBetween val="between"/>
      </c:valAx>
      <c:spPr>
        <a:noFill/>
        <a:ln>
          <a:solidFill>
            <a:srgbClr val="D9D9D9"/>
          </a:solidFill>
        </a:ln>
        <a:effectLst/>
      </c:spPr>
    </c:plotArea>
    <c:legend>
      <c:legendPos val="b"/>
      <c:overlay val="0"/>
      <c:spPr>
        <a:noFill/>
        <a:ln>
          <a:noFill/>
        </a:ln>
        <a:effectLst/>
      </c:spPr>
      <c:txPr>
        <a:bodyPr rot="0" spcFirstLastPara="1" vertOverflow="ellipsis" vert="horz" wrap="square" anchor="ctr" anchorCtr="1"/>
        <a:lstStyle/>
        <a:p>
          <a:pPr>
            <a:defRPr sz="1300" b="0" i="0" u="none" strike="noStrike" kern="1200" baseline="-1000">
              <a:solidFill>
                <a:schemeClr val="tx1">
                  <a:lumMod val="65000"/>
                  <a:lumOff val="35000"/>
                </a:schemeClr>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a:latin typeface="Arial" panose="020B0604020202020204" pitchFamily="34" charset="0"/>
          <a:cs typeface="Arial" panose="020B0604020202020204" pitchFamily="34" charset="0"/>
        </a:defRPr>
      </a:pPr>
      <a:endParaRPr lang="sv-SE"/>
    </a:p>
  </c:txPr>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bar"/>
        <c:grouping val="stacked"/>
        <c:varyColors val="0"/>
        <c:ser>
          <c:idx val="0"/>
          <c:order val="0"/>
          <c:tx>
            <c:strRef>
              <c:f>'Data Fig 5'!$C$4</c:f>
              <c:strCache>
                <c:ptCount val="1"/>
                <c:pt idx="0">
                  <c:v>Andel
0 besök</c:v>
                </c:pt>
              </c:strCache>
            </c:strRef>
          </c:tx>
          <c:spPr>
            <a:pattFill prst="pct50">
              <a:fgClr>
                <a:srgbClr val="8C8C8C"/>
              </a:fgClr>
              <a:bgClr>
                <a:schemeClr val="bg1"/>
              </a:bgClr>
            </a:pattFill>
            <a:ln w="3175">
              <a:solidFill>
                <a:srgbClr val="8C8C8C"/>
              </a:solidFill>
            </a:ln>
            <a:effectLst/>
          </c:spPr>
          <c:invertIfNegative val="0"/>
          <c:cat>
            <c:strRef>
              <c:extLst>
                <c:ext xmlns:c15="http://schemas.microsoft.com/office/drawing/2012/chart" uri="{02D57815-91ED-43cb-92C2-25804820EDAC}">
                  <c15:fullRef>
                    <c15:sqref>'Data Fig 5'!$A$5:$A$25</c15:sqref>
                  </c15:fullRef>
                </c:ext>
              </c:extLst>
              <c:f>'Data Fig 5'!$A$5:$A$25</c:f>
              <c:strCache>
                <c:ptCount val="21"/>
                <c:pt idx="0">
                  <c:v>Skansen</c:v>
                </c:pt>
                <c:pt idx="1">
                  <c:v>Sjöhistoriska museet</c:v>
                </c:pt>
                <c:pt idx="2">
                  <c:v>ArkDes och Moderna Museet i Stockholm</c:v>
                </c:pt>
                <c:pt idx="3">
                  <c:v>Medelhavsmuseet</c:v>
                </c:pt>
                <c:pt idx="4">
                  <c:v>Etnografiska museet</c:v>
                </c:pt>
                <c:pt idx="5">
                  <c:v>Nationalmuseum</c:v>
                </c:pt>
                <c:pt idx="6">
                  <c:v>Historiska museet</c:v>
                </c:pt>
                <c:pt idx="7">
                  <c:v>Naturhistoriska riksmuseet</c:v>
                </c:pt>
                <c:pt idx="8">
                  <c:v>Hallwylska museet</c:v>
                </c:pt>
                <c:pt idx="9">
                  <c:v>Östasiatiska museet</c:v>
                </c:pt>
                <c:pt idx="10">
                  <c:v>Tekniska museet</c:v>
                </c:pt>
                <c:pt idx="11">
                  <c:v>Världskulturmuseet</c:v>
                </c:pt>
                <c:pt idx="12">
                  <c:v>Livrustkammaren</c:v>
                </c:pt>
                <c:pt idx="13">
                  <c:v>Arbetets museum</c:v>
                </c:pt>
                <c:pt idx="14">
                  <c:v>Scenkonstmuseet</c:v>
                </c:pt>
                <c:pt idx="15">
                  <c:v>Marinmuseum</c:v>
                </c:pt>
                <c:pt idx="16">
                  <c:v>Skoklosters slott</c:v>
                </c:pt>
                <c:pt idx="17">
                  <c:v>Armémuseum</c:v>
                </c:pt>
                <c:pt idx="18">
                  <c:v>Moderna museet Malmö</c:v>
                </c:pt>
                <c:pt idx="19">
                  <c:v>Nordiska museet</c:v>
                </c:pt>
                <c:pt idx="20">
                  <c:v>Flygvapenmuseum</c:v>
                </c:pt>
              </c:strCache>
            </c:strRef>
          </c:cat>
          <c:val>
            <c:numRef>
              <c:extLst>
                <c:ext xmlns:c15="http://schemas.microsoft.com/office/drawing/2012/chart" uri="{02D57815-91ED-43cb-92C2-25804820EDAC}">
                  <c15:fullRef>
                    <c15:sqref>'Data Fig 5'!$C$5:$C$27</c15:sqref>
                  </c15:fullRef>
                </c:ext>
              </c:extLst>
              <c:f>'Data Fig 5'!$C$5:$C$26</c:f>
              <c:numCache>
                <c:formatCode>0</c:formatCode>
                <c:ptCount val="22"/>
                <c:pt idx="0">
                  <c:v>7.6023391812865491</c:v>
                </c:pt>
                <c:pt idx="1">
                  <c:v>4.6153846153846159</c:v>
                </c:pt>
                <c:pt idx="2">
                  <c:v>5.1204819277108431</c:v>
                </c:pt>
                <c:pt idx="3">
                  <c:v>6.0439560439560438</c:v>
                </c:pt>
                <c:pt idx="4">
                  <c:v>7.8260869565217401</c:v>
                </c:pt>
                <c:pt idx="5">
                  <c:v>7.8651685393258424</c:v>
                </c:pt>
                <c:pt idx="6">
                  <c:v>8.3650190114068437</c:v>
                </c:pt>
                <c:pt idx="7">
                  <c:v>8.4656084656084651</c:v>
                </c:pt>
                <c:pt idx="8">
                  <c:v>9.2250922509225095</c:v>
                </c:pt>
                <c:pt idx="9">
                  <c:v>9.3645484949832767</c:v>
                </c:pt>
                <c:pt idx="10">
                  <c:v>10.683760683760683</c:v>
                </c:pt>
                <c:pt idx="11">
                  <c:v>11.180124223602485</c:v>
                </c:pt>
                <c:pt idx="12">
                  <c:v>11.538461538461538</c:v>
                </c:pt>
                <c:pt idx="13">
                  <c:v>12.56544502617801</c:v>
                </c:pt>
                <c:pt idx="14">
                  <c:v>12.738853503184714</c:v>
                </c:pt>
                <c:pt idx="15">
                  <c:v>13.100436681222707</c:v>
                </c:pt>
                <c:pt idx="16">
                  <c:v>13.761467889908257</c:v>
                </c:pt>
                <c:pt idx="17">
                  <c:v>15.2</c:v>
                </c:pt>
                <c:pt idx="18">
                  <c:v>15.555555555555555</c:v>
                </c:pt>
                <c:pt idx="19">
                  <c:v>21.621621621621621</c:v>
                </c:pt>
                <c:pt idx="20">
                  <c:v>23.372781065088759</c:v>
                </c:pt>
              </c:numCache>
            </c:numRef>
          </c:val>
          <c:extLst>
            <c:ext xmlns:c16="http://schemas.microsoft.com/office/drawing/2014/chart" uri="{C3380CC4-5D6E-409C-BE32-E72D297353CC}">
              <c16:uniqueId val="{00000000-C815-4B0E-A60D-A1F380FD5C74}"/>
            </c:ext>
          </c:extLst>
        </c:ser>
        <c:ser>
          <c:idx val="1"/>
          <c:order val="1"/>
          <c:tx>
            <c:strRef>
              <c:f>'Data Fig 5'!$D$4</c:f>
              <c:strCache>
                <c:ptCount val="1"/>
                <c:pt idx="0">
                  <c:v>1-3 besök2</c:v>
                </c:pt>
              </c:strCache>
            </c:strRef>
          </c:tx>
          <c:spPr>
            <a:pattFill prst="ltHorz">
              <a:fgClr>
                <a:schemeClr val="bg1"/>
              </a:fgClr>
              <a:bgClr>
                <a:srgbClr val="404040"/>
              </a:bgClr>
            </a:pattFill>
            <a:ln w="3175">
              <a:solidFill>
                <a:srgbClr val="404040"/>
              </a:solidFill>
            </a:ln>
            <a:effectLst/>
          </c:spPr>
          <c:invertIfNegative val="0"/>
          <c:cat>
            <c:strRef>
              <c:extLst>
                <c:ext xmlns:c15="http://schemas.microsoft.com/office/drawing/2012/chart" uri="{02D57815-91ED-43cb-92C2-25804820EDAC}">
                  <c15:fullRef>
                    <c15:sqref>'Data Fig 5'!$A$5:$A$25</c15:sqref>
                  </c15:fullRef>
                </c:ext>
              </c:extLst>
              <c:f>'Data Fig 5'!$A$5:$A$25</c:f>
              <c:strCache>
                <c:ptCount val="21"/>
                <c:pt idx="0">
                  <c:v>Skansen</c:v>
                </c:pt>
                <c:pt idx="1">
                  <c:v>Sjöhistoriska museet</c:v>
                </c:pt>
                <c:pt idx="2">
                  <c:v>ArkDes och Moderna Museet i Stockholm</c:v>
                </c:pt>
                <c:pt idx="3">
                  <c:v>Medelhavsmuseet</c:v>
                </c:pt>
                <c:pt idx="4">
                  <c:v>Etnografiska museet</c:v>
                </c:pt>
                <c:pt idx="5">
                  <c:v>Nationalmuseum</c:v>
                </c:pt>
                <c:pt idx="6">
                  <c:v>Historiska museet</c:v>
                </c:pt>
                <c:pt idx="7">
                  <c:v>Naturhistoriska riksmuseet</c:v>
                </c:pt>
                <c:pt idx="8">
                  <c:v>Hallwylska museet</c:v>
                </c:pt>
                <c:pt idx="9">
                  <c:v>Östasiatiska museet</c:v>
                </c:pt>
                <c:pt idx="10">
                  <c:v>Tekniska museet</c:v>
                </c:pt>
                <c:pt idx="11">
                  <c:v>Världskulturmuseet</c:v>
                </c:pt>
                <c:pt idx="12">
                  <c:v>Livrustkammaren</c:v>
                </c:pt>
                <c:pt idx="13">
                  <c:v>Arbetets museum</c:v>
                </c:pt>
                <c:pt idx="14">
                  <c:v>Scenkonstmuseet</c:v>
                </c:pt>
                <c:pt idx="15">
                  <c:v>Marinmuseum</c:v>
                </c:pt>
                <c:pt idx="16">
                  <c:v>Skoklosters slott</c:v>
                </c:pt>
                <c:pt idx="17">
                  <c:v>Armémuseum</c:v>
                </c:pt>
                <c:pt idx="18">
                  <c:v>Moderna museet Malmö</c:v>
                </c:pt>
                <c:pt idx="19">
                  <c:v>Nordiska museet</c:v>
                </c:pt>
                <c:pt idx="20">
                  <c:v>Flygvapenmuseum</c:v>
                </c:pt>
              </c:strCache>
            </c:strRef>
          </c:cat>
          <c:val>
            <c:numRef>
              <c:extLst>
                <c:ext xmlns:c15="http://schemas.microsoft.com/office/drawing/2012/chart" uri="{02D57815-91ED-43cb-92C2-25804820EDAC}">
                  <c15:fullRef>
                    <c15:sqref>'Data Fig 5'!$D$5:$D$27</c15:sqref>
                  </c15:fullRef>
                </c:ext>
              </c:extLst>
              <c:f>'Data Fig 5'!$D$5:$D$26</c:f>
              <c:numCache>
                <c:formatCode>0</c:formatCode>
                <c:ptCount val="22"/>
                <c:pt idx="0">
                  <c:v>52.631578947368418</c:v>
                </c:pt>
                <c:pt idx="1">
                  <c:v>29.230769230769234</c:v>
                </c:pt>
                <c:pt idx="2">
                  <c:v>36.445783132530117</c:v>
                </c:pt>
                <c:pt idx="3">
                  <c:v>48.626373626373628</c:v>
                </c:pt>
                <c:pt idx="4">
                  <c:v>42.89855072463768</c:v>
                </c:pt>
                <c:pt idx="5">
                  <c:v>44.194756554307119</c:v>
                </c:pt>
                <c:pt idx="6">
                  <c:v>37.832699619771866</c:v>
                </c:pt>
                <c:pt idx="7">
                  <c:v>50.264550264550266</c:v>
                </c:pt>
                <c:pt idx="8">
                  <c:v>46.494464944649444</c:v>
                </c:pt>
                <c:pt idx="9">
                  <c:v>58.528428093645488</c:v>
                </c:pt>
                <c:pt idx="10">
                  <c:v>50</c:v>
                </c:pt>
                <c:pt idx="11">
                  <c:v>42.236024844720497</c:v>
                </c:pt>
                <c:pt idx="12">
                  <c:v>57.692307692307686</c:v>
                </c:pt>
                <c:pt idx="13">
                  <c:v>47.120418848167539</c:v>
                </c:pt>
                <c:pt idx="14">
                  <c:v>38.853503184713375</c:v>
                </c:pt>
                <c:pt idx="15">
                  <c:v>59.388646288209614</c:v>
                </c:pt>
                <c:pt idx="16">
                  <c:v>58.715596330275233</c:v>
                </c:pt>
                <c:pt idx="17">
                  <c:v>53.2</c:v>
                </c:pt>
                <c:pt idx="18">
                  <c:v>38.222222222222221</c:v>
                </c:pt>
                <c:pt idx="19">
                  <c:v>36.486486486486484</c:v>
                </c:pt>
                <c:pt idx="20">
                  <c:v>54.142011834319526</c:v>
                </c:pt>
              </c:numCache>
            </c:numRef>
          </c:val>
          <c:extLst>
            <c:ext xmlns:c16="http://schemas.microsoft.com/office/drawing/2014/chart" uri="{C3380CC4-5D6E-409C-BE32-E72D297353CC}">
              <c16:uniqueId val="{00000001-C815-4B0E-A60D-A1F380FD5C74}"/>
            </c:ext>
          </c:extLst>
        </c:ser>
        <c:ser>
          <c:idx val="2"/>
          <c:order val="2"/>
          <c:tx>
            <c:strRef>
              <c:f>'Data Fig 5'!$E$4</c:f>
              <c:strCache>
                <c:ptCount val="1"/>
                <c:pt idx="0">
                  <c:v>4-10 besök3</c:v>
                </c:pt>
              </c:strCache>
            </c:strRef>
          </c:tx>
          <c:spPr>
            <a:pattFill prst="ltUpDiag">
              <a:fgClr>
                <a:schemeClr val="bg1"/>
              </a:fgClr>
              <a:bgClr>
                <a:srgbClr val="404040"/>
              </a:bgClr>
            </a:pattFill>
            <a:ln w="3175">
              <a:solidFill>
                <a:srgbClr val="404040"/>
              </a:solidFill>
            </a:ln>
            <a:effectLst/>
          </c:spPr>
          <c:invertIfNegative val="0"/>
          <c:cat>
            <c:strRef>
              <c:extLst>
                <c:ext xmlns:c15="http://schemas.microsoft.com/office/drawing/2012/chart" uri="{02D57815-91ED-43cb-92C2-25804820EDAC}">
                  <c15:fullRef>
                    <c15:sqref>'Data Fig 5'!$A$5:$A$25</c15:sqref>
                  </c15:fullRef>
                </c:ext>
              </c:extLst>
              <c:f>'Data Fig 5'!$A$5:$A$25</c:f>
              <c:strCache>
                <c:ptCount val="21"/>
                <c:pt idx="0">
                  <c:v>Skansen</c:v>
                </c:pt>
                <c:pt idx="1">
                  <c:v>Sjöhistoriska museet</c:v>
                </c:pt>
                <c:pt idx="2">
                  <c:v>ArkDes och Moderna Museet i Stockholm</c:v>
                </c:pt>
                <c:pt idx="3">
                  <c:v>Medelhavsmuseet</c:v>
                </c:pt>
                <c:pt idx="4">
                  <c:v>Etnografiska museet</c:v>
                </c:pt>
                <c:pt idx="5">
                  <c:v>Nationalmuseum</c:v>
                </c:pt>
                <c:pt idx="6">
                  <c:v>Historiska museet</c:v>
                </c:pt>
                <c:pt idx="7">
                  <c:v>Naturhistoriska riksmuseet</c:v>
                </c:pt>
                <c:pt idx="8">
                  <c:v>Hallwylska museet</c:v>
                </c:pt>
                <c:pt idx="9">
                  <c:v>Östasiatiska museet</c:v>
                </c:pt>
                <c:pt idx="10">
                  <c:v>Tekniska museet</c:v>
                </c:pt>
                <c:pt idx="11">
                  <c:v>Världskulturmuseet</c:v>
                </c:pt>
                <c:pt idx="12">
                  <c:v>Livrustkammaren</c:v>
                </c:pt>
                <c:pt idx="13">
                  <c:v>Arbetets museum</c:v>
                </c:pt>
                <c:pt idx="14">
                  <c:v>Scenkonstmuseet</c:v>
                </c:pt>
                <c:pt idx="15">
                  <c:v>Marinmuseum</c:v>
                </c:pt>
                <c:pt idx="16">
                  <c:v>Skoklosters slott</c:v>
                </c:pt>
                <c:pt idx="17">
                  <c:v>Armémuseum</c:v>
                </c:pt>
                <c:pt idx="18">
                  <c:v>Moderna museet Malmö</c:v>
                </c:pt>
                <c:pt idx="19">
                  <c:v>Nordiska museet</c:v>
                </c:pt>
                <c:pt idx="20">
                  <c:v>Flygvapenmuseum</c:v>
                </c:pt>
              </c:strCache>
            </c:strRef>
          </c:cat>
          <c:val>
            <c:numRef>
              <c:extLst>
                <c:ext xmlns:c15="http://schemas.microsoft.com/office/drawing/2012/chart" uri="{02D57815-91ED-43cb-92C2-25804820EDAC}">
                  <c15:fullRef>
                    <c15:sqref>'Data Fig 5'!$E$5:$E$27</c15:sqref>
                  </c15:fullRef>
                </c:ext>
              </c:extLst>
              <c:f>'Data Fig 5'!$E$5:$E$26</c:f>
              <c:numCache>
                <c:formatCode>0</c:formatCode>
                <c:ptCount val="22"/>
                <c:pt idx="0">
                  <c:v>30.994152046783626</c:v>
                </c:pt>
                <c:pt idx="1">
                  <c:v>53.846153846153847</c:v>
                </c:pt>
                <c:pt idx="2">
                  <c:v>40.963855421686745</c:v>
                </c:pt>
                <c:pt idx="3">
                  <c:v>33.791208791208796</c:v>
                </c:pt>
                <c:pt idx="4">
                  <c:v>38.550724637681164</c:v>
                </c:pt>
                <c:pt idx="5">
                  <c:v>39.138576779026216</c:v>
                </c:pt>
                <c:pt idx="6">
                  <c:v>39.543726235741445</c:v>
                </c:pt>
                <c:pt idx="7">
                  <c:v>31.746031746031743</c:v>
                </c:pt>
                <c:pt idx="8">
                  <c:v>35.055350553505541</c:v>
                </c:pt>
                <c:pt idx="9">
                  <c:v>27.759197324414714</c:v>
                </c:pt>
                <c:pt idx="10">
                  <c:v>30.76923076923077</c:v>
                </c:pt>
                <c:pt idx="11">
                  <c:v>36.024844720496894</c:v>
                </c:pt>
                <c:pt idx="12">
                  <c:v>28.205128205128204</c:v>
                </c:pt>
                <c:pt idx="13">
                  <c:v>31.413612565445025</c:v>
                </c:pt>
                <c:pt idx="14">
                  <c:v>38.216560509554142</c:v>
                </c:pt>
                <c:pt idx="15">
                  <c:v>21.834061135371179</c:v>
                </c:pt>
                <c:pt idx="16">
                  <c:v>22.018348623853214</c:v>
                </c:pt>
                <c:pt idx="17">
                  <c:v>21</c:v>
                </c:pt>
                <c:pt idx="18">
                  <c:v>33.333333333333329</c:v>
                </c:pt>
                <c:pt idx="19">
                  <c:v>33.783783783783782</c:v>
                </c:pt>
                <c:pt idx="20">
                  <c:v>16.863905325443788</c:v>
                </c:pt>
              </c:numCache>
            </c:numRef>
          </c:val>
          <c:extLst>
            <c:ext xmlns:c16="http://schemas.microsoft.com/office/drawing/2014/chart" uri="{C3380CC4-5D6E-409C-BE32-E72D297353CC}">
              <c16:uniqueId val="{00000002-C815-4B0E-A60D-A1F380FD5C74}"/>
            </c:ext>
          </c:extLst>
        </c:ser>
        <c:ser>
          <c:idx val="3"/>
          <c:order val="3"/>
          <c:tx>
            <c:strRef>
              <c:f>'Data Fig 5'!$F$4</c:f>
              <c:strCache>
                <c:ptCount val="1"/>
                <c:pt idx="0">
                  <c:v>Fler än 10 besök4</c:v>
                </c:pt>
              </c:strCache>
            </c:strRef>
          </c:tx>
          <c:spPr>
            <a:pattFill prst="openDmnd">
              <a:fgClr>
                <a:schemeClr val="bg1"/>
              </a:fgClr>
              <a:bgClr>
                <a:srgbClr val="8C8C8C"/>
              </a:bgClr>
            </a:pattFill>
            <a:ln w="3175">
              <a:solidFill>
                <a:srgbClr val="8C8C8C"/>
              </a:solidFill>
            </a:ln>
            <a:effectLst/>
          </c:spPr>
          <c:invertIfNegative val="0"/>
          <c:cat>
            <c:strRef>
              <c:extLst>
                <c:ext xmlns:c15="http://schemas.microsoft.com/office/drawing/2012/chart" uri="{02D57815-91ED-43cb-92C2-25804820EDAC}">
                  <c15:fullRef>
                    <c15:sqref>'Data Fig 5'!$A$5:$A$25</c15:sqref>
                  </c15:fullRef>
                </c:ext>
              </c:extLst>
              <c:f>'Data Fig 5'!$A$5:$A$25</c:f>
              <c:strCache>
                <c:ptCount val="21"/>
                <c:pt idx="0">
                  <c:v>Skansen</c:v>
                </c:pt>
                <c:pt idx="1">
                  <c:v>Sjöhistoriska museet</c:v>
                </c:pt>
                <c:pt idx="2">
                  <c:v>ArkDes och Moderna Museet i Stockholm</c:v>
                </c:pt>
                <c:pt idx="3">
                  <c:v>Medelhavsmuseet</c:v>
                </c:pt>
                <c:pt idx="4">
                  <c:v>Etnografiska museet</c:v>
                </c:pt>
                <c:pt idx="5">
                  <c:v>Nationalmuseum</c:v>
                </c:pt>
                <c:pt idx="6">
                  <c:v>Historiska museet</c:v>
                </c:pt>
                <c:pt idx="7">
                  <c:v>Naturhistoriska riksmuseet</c:v>
                </c:pt>
                <c:pt idx="8">
                  <c:v>Hallwylska museet</c:v>
                </c:pt>
                <c:pt idx="9">
                  <c:v>Östasiatiska museet</c:v>
                </c:pt>
                <c:pt idx="10">
                  <c:v>Tekniska museet</c:v>
                </c:pt>
                <c:pt idx="11">
                  <c:v>Världskulturmuseet</c:v>
                </c:pt>
                <c:pt idx="12">
                  <c:v>Livrustkammaren</c:v>
                </c:pt>
                <c:pt idx="13">
                  <c:v>Arbetets museum</c:v>
                </c:pt>
                <c:pt idx="14">
                  <c:v>Scenkonstmuseet</c:v>
                </c:pt>
                <c:pt idx="15">
                  <c:v>Marinmuseum</c:v>
                </c:pt>
                <c:pt idx="16">
                  <c:v>Skoklosters slott</c:v>
                </c:pt>
                <c:pt idx="17">
                  <c:v>Armémuseum</c:v>
                </c:pt>
                <c:pt idx="18">
                  <c:v>Moderna museet Malmö</c:v>
                </c:pt>
                <c:pt idx="19">
                  <c:v>Nordiska museet</c:v>
                </c:pt>
                <c:pt idx="20">
                  <c:v>Flygvapenmuseum</c:v>
                </c:pt>
              </c:strCache>
            </c:strRef>
          </c:cat>
          <c:val>
            <c:numRef>
              <c:extLst>
                <c:ext xmlns:c15="http://schemas.microsoft.com/office/drawing/2012/chart" uri="{02D57815-91ED-43cb-92C2-25804820EDAC}">
                  <c15:fullRef>
                    <c15:sqref>'Data Fig 5'!$F$5:$F$27</c15:sqref>
                  </c15:fullRef>
                </c:ext>
              </c:extLst>
              <c:f>'Data Fig 5'!$F$5:$F$26</c:f>
              <c:numCache>
                <c:formatCode>0</c:formatCode>
                <c:ptCount val="22"/>
                <c:pt idx="0">
                  <c:v>8.7719298245614024</c:v>
                </c:pt>
                <c:pt idx="1">
                  <c:v>12.307692307692308</c:v>
                </c:pt>
                <c:pt idx="2">
                  <c:v>17.46987951807229</c:v>
                </c:pt>
                <c:pt idx="3">
                  <c:v>11.538461538461538</c:v>
                </c:pt>
                <c:pt idx="4">
                  <c:v>10.72463768115942</c:v>
                </c:pt>
                <c:pt idx="5">
                  <c:v>8.8014981273408246</c:v>
                </c:pt>
                <c:pt idx="6">
                  <c:v>14.258555133079847</c:v>
                </c:pt>
                <c:pt idx="7">
                  <c:v>9.5238095238095237</c:v>
                </c:pt>
                <c:pt idx="8">
                  <c:v>9.2250922509225095</c:v>
                </c:pt>
                <c:pt idx="9">
                  <c:v>4.3478260869565215</c:v>
                </c:pt>
                <c:pt idx="10">
                  <c:v>8.5470085470085468</c:v>
                </c:pt>
                <c:pt idx="11">
                  <c:v>10.559006211180124</c:v>
                </c:pt>
                <c:pt idx="12">
                  <c:v>2.5641025641025639</c:v>
                </c:pt>
                <c:pt idx="13">
                  <c:v>8.9005235602094235</c:v>
                </c:pt>
                <c:pt idx="14">
                  <c:v>10.191082802547772</c:v>
                </c:pt>
                <c:pt idx="15">
                  <c:v>5.6768558951965069</c:v>
                </c:pt>
                <c:pt idx="16">
                  <c:v>5.5045871559633035</c:v>
                </c:pt>
                <c:pt idx="17">
                  <c:v>10.6</c:v>
                </c:pt>
                <c:pt idx="18">
                  <c:v>12.888888888888889</c:v>
                </c:pt>
                <c:pt idx="19">
                  <c:v>8.1081081081081088</c:v>
                </c:pt>
                <c:pt idx="20">
                  <c:v>5.6213017751479288</c:v>
                </c:pt>
              </c:numCache>
            </c:numRef>
          </c:val>
          <c:extLst>
            <c:ext xmlns:c16="http://schemas.microsoft.com/office/drawing/2014/chart" uri="{C3380CC4-5D6E-409C-BE32-E72D297353CC}">
              <c16:uniqueId val="{00000003-C815-4B0E-A60D-A1F380FD5C74}"/>
            </c:ext>
          </c:extLst>
        </c:ser>
        <c:dLbls>
          <c:showLegendKey val="0"/>
          <c:showVal val="0"/>
          <c:showCatName val="0"/>
          <c:showSerName val="0"/>
          <c:showPercent val="0"/>
          <c:showBubbleSize val="0"/>
        </c:dLbls>
        <c:gapWidth val="100"/>
        <c:overlap val="100"/>
        <c:axId val="869531791"/>
        <c:axId val="656137919"/>
      </c:barChart>
      <c:catAx>
        <c:axId val="869531791"/>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sv-SE"/>
          </a:p>
        </c:txPr>
        <c:crossAx val="656137919"/>
        <c:crosses val="autoZero"/>
        <c:auto val="1"/>
        <c:lblAlgn val="ctr"/>
        <c:lblOffset val="100"/>
        <c:noMultiLvlLbl val="0"/>
      </c:catAx>
      <c:valAx>
        <c:axId val="656137919"/>
        <c:scaling>
          <c:orientation val="minMax"/>
          <c:max val="100"/>
        </c:scaling>
        <c:delete val="0"/>
        <c:axPos val="b"/>
        <c:majorGridlines>
          <c:spPr>
            <a:ln w="9525" cap="flat" cmpd="sng" algn="ctr">
              <a:solidFill>
                <a:srgbClr val="D9D9D9"/>
              </a:solidFill>
              <a:round/>
            </a:ln>
            <a:effectLst/>
          </c:spPr>
        </c:majorGridlines>
        <c:numFmt formatCode="0" sourceLinked="1"/>
        <c:majorTickMark val="out"/>
        <c:minorTickMark val="none"/>
        <c:tickLblPos val="nextTo"/>
        <c:spPr>
          <a:noFill/>
          <a:ln>
            <a:solidFill>
              <a:srgbClr val="D9D9D9"/>
            </a:solid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sv-SE"/>
          </a:p>
        </c:txPr>
        <c:crossAx val="869531791"/>
        <c:crosses val="autoZero"/>
        <c:crossBetween val="between"/>
      </c:valAx>
      <c:spPr>
        <a:noFill/>
        <a:ln>
          <a:solidFill>
            <a:srgbClr val="D9D9D9"/>
          </a:solidFill>
        </a:ln>
        <a:effectLst/>
      </c:spPr>
    </c:plotArea>
    <c:legend>
      <c:legendPos val="b"/>
      <c:overlay val="0"/>
      <c:spPr>
        <a:noFill/>
        <a:ln>
          <a:noFill/>
        </a:ln>
        <a:effectLst/>
      </c:spPr>
      <c:txPr>
        <a:bodyPr rot="0" spcFirstLastPara="1" vertOverflow="ellipsis" vert="horz" wrap="square" anchor="ctr" anchorCtr="1"/>
        <a:lstStyle/>
        <a:p>
          <a:pPr>
            <a:defRPr sz="1300" b="0" i="0" u="none" strike="noStrike" kern="1200" baseline="-1000">
              <a:solidFill>
                <a:schemeClr val="tx1">
                  <a:lumMod val="65000"/>
                  <a:lumOff val="35000"/>
                </a:schemeClr>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a:latin typeface="Arial" panose="020B0604020202020204" pitchFamily="34" charset="0"/>
          <a:cs typeface="Arial" panose="020B0604020202020204" pitchFamily="34" charset="0"/>
        </a:defRPr>
      </a:pPr>
      <a:endParaRPr lang="sv-SE"/>
    </a:p>
  </c:txPr>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lineChart>
        <c:grouping val="standard"/>
        <c:varyColors val="0"/>
        <c:ser>
          <c:idx val="0"/>
          <c:order val="0"/>
          <c:tx>
            <c:strRef>
              <c:f>'Data Fig 6'!$A$5</c:f>
              <c:strCache>
                <c:ptCount val="1"/>
                <c:pt idx="0">
                  <c:v>Anläggningsbesök: Förändring</c:v>
                </c:pt>
              </c:strCache>
            </c:strRef>
          </c:tx>
          <c:spPr>
            <a:ln w="15875" cap="rnd">
              <a:solidFill>
                <a:sysClr val="windowText" lastClr="000000"/>
              </a:solidFill>
              <a:round/>
            </a:ln>
            <a:effectLst/>
          </c:spPr>
          <c:marker>
            <c:symbol val="none"/>
          </c:marker>
          <c:cat>
            <c:strRef>
              <c:f>'Data Fig 6'!$B$4:$I$4</c:f>
              <c:strCache>
                <c:ptCount val="8"/>
                <c:pt idx="0">
                  <c:v>2013</c:v>
                </c:pt>
                <c:pt idx="1">
                  <c:v>2014</c:v>
                </c:pt>
                <c:pt idx="2">
                  <c:v>2015</c:v>
                </c:pt>
                <c:pt idx="3">
                  <c:v>2016</c:v>
                </c:pt>
                <c:pt idx="4">
                  <c:v>2017</c:v>
                </c:pt>
                <c:pt idx="5">
                  <c:v>2018</c:v>
                </c:pt>
                <c:pt idx="6">
                  <c:v>2019</c:v>
                </c:pt>
                <c:pt idx="7">
                  <c:v>2020</c:v>
                </c:pt>
              </c:strCache>
            </c:strRef>
          </c:cat>
          <c:val>
            <c:numRef>
              <c:f>'Data Fig 6'!$B$5:$I$5</c:f>
              <c:numCache>
                <c:formatCode>#,##0</c:formatCode>
                <c:ptCount val="8"/>
                <c:pt idx="0">
                  <c:v>1388751</c:v>
                </c:pt>
                <c:pt idx="1">
                  <c:v>1771391</c:v>
                </c:pt>
                <c:pt idx="2">
                  <c:v>1559210</c:v>
                </c:pt>
                <c:pt idx="3">
                  <c:v>2168401</c:v>
                </c:pt>
                <c:pt idx="4">
                  <c:v>2047554</c:v>
                </c:pt>
                <c:pt idx="5">
                  <c:v>1918834</c:v>
                </c:pt>
                <c:pt idx="6">
                  <c:v>2082198</c:v>
                </c:pt>
                <c:pt idx="7">
                  <c:v>882454</c:v>
                </c:pt>
              </c:numCache>
            </c:numRef>
          </c:val>
          <c:smooth val="0"/>
          <c:extLst>
            <c:ext xmlns:c16="http://schemas.microsoft.com/office/drawing/2014/chart" uri="{C3380CC4-5D6E-409C-BE32-E72D297353CC}">
              <c16:uniqueId val="{00000000-7903-4B28-B586-C21414EB700E}"/>
            </c:ext>
          </c:extLst>
        </c:ser>
        <c:ser>
          <c:idx val="1"/>
          <c:order val="1"/>
          <c:tx>
            <c:strRef>
              <c:f>'Data Fig 6'!$A$6</c:f>
              <c:strCache>
                <c:ptCount val="1"/>
                <c:pt idx="0">
                  <c:v>Anläggningsbesök: Ej förändring</c:v>
                </c:pt>
              </c:strCache>
            </c:strRef>
          </c:tx>
          <c:spPr>
            <a:ln w="15875" cap="rnd">
              <a:solidFill>
                <a:srgbClr val="000000"/>
              </a:solidFill>
              <a:prstDash val="lgDash"/>
              <a:round/>
            </a:ln>
            <a:effectLst/>
          </c:spPr>
          <c:marker>
            <c:symbol val="none"/>
          </c:marker>
          <c:cat>
            <c:strRef>
              <c:f>'Data Fig 6'!$B$4:$I$4</c:f>
              <c:strCache>
                <c:ptCount val="8"/>
                <c:pt idx="0">
                  <c:v>2013</c:v>
                </c:pt>
                <c:pt idx="1">
                  <c:v>2014</c:v>
                </c:pt>
                <c:pt idx="2">
                  <c:v>2015</c:v>
                </c:pt>
                <c:pt idx="3">
                  <c:v>2016</c:v>
                </c:pt>
                <c:pt idx="4">
                  <c:v>2017</c:v>
                </c:pt>
                <c:pt idx="5">
                  <c:v>2018</c:v>
                </c:pt>
                <c:pt idx="6">
                  <c:v>2019</c:v>
                </c:pt>
                <c:pt idx="7">
                  <c:v>2020</c:v>
                </c:pt>
              </c:strCache>
            </c:strRef>
          </c:cat>
          <c:val>
            <c:numRef>
              <c:f>'Data Fig 6'!$B$6:$I$6</c:f>
              <c:numCache>
                <c:formatCode>#,##0</c:formatCode>
                <c:ptCount val="8"/>
                <c:pt idx="0">
                  <c:v>1697321</c:v>
                </c:pt>
                <c:pt idx="1">
                  <c:v>1657555</c:v>
                </c:pt>
                <c:pt idx="2">
                  <c:v>1647586</c:v>
                </c:pt>
                <c:pt idx="3">
                  <c:v>1614164</c:v>
                </c:pt>
                <c:pt idx="4">
                  <c:v>1574784</c:v>
                </c:pt>
                <c:pt idx="5">
                  <c:v>1445524</c:v>
                </c:pt>
                <c:pt idx="6">
                  <c:v>1697831</c:v>
                </c:pt>
                <c:pt idx="7">
                  <c:v>764241</c:v>
                </c:pt>
              </c:numCache>
            </c:numRef>
          </c:val>
          <c:smooth val="0"/>
          <c:extLst>
            <c:ext xmlns:c16="http://schemas.microsoft.com/office/drawing/2014/chart" uri="{C3380CC4-5D6E-409C-BE32-E72D297353CC}">
              <c16:uniqueId val="{00000001-7903-4B28-B586-C21414EB700E}"/>
            </c:ext>
          </c:extLst>
        </c:ser>
        <c:ser>
          <c:idx val="2"/>
          <c:order val="2"/>
          <c:tx>
            <c:strRef>
              <c:f>'Data Fig 6'!$A$7</c:f>
              <c:strCache>
                <c:ptCount val="1"/>
                <c:pt idx="0">
                  <c:v>Verksamhetsbesök: Förändring</c:v>
                </c:pt>
              </c:strCache>
            </c:strRef>
          </c:tx>
          <c:spPr>
            <a:ln w="15875" cap="rnd">
              <a:solidFill>
                <a:srgbClr val="8C8C8C"/>
              </a:solidFill>
              <a:prstDash val="solid"/>
              <a:round/>
            </a:ln>
            <a:effectLst/>
          </c:spPr>
          <c:marker>
            <c:symbol val="none"/>
          </c:marker>
          <c:cat>
            <c:strRef>
              <c:f>'Data Fig 6'!$B$4:$I$4</c:f>
              <c:strCache>
                <c:ptCount val="8"/>
                <c:pt idx="0">
                  <c:v>2013</c:v>
                </c:pt>
                <c:pt idx="1">
                  <c:v>2014</c:v>
                </c:pt>
                <c:pt idx="2">
                  <c:v>2015</c:v>
                </c:pt>
                <c:pt idx="3">
                  <c:v>2016</c:v>
                </c:pt>
                <c:pt idx="4">
                  <c:v>2017</c:v>
                </c:pt>
                <c:pt idx="5">
                  <c:v>2018</c:v>
                </c:pt>
                <c:pt idx="6">
                  <c:v>2019</c:v>
                </c:pt>
                <c:pt idx="7">
                  <c:v>2020</c:v>
                </c:pt>
              </c:strCache>
            </c:strRef>
          </c:cat>
          <c:val>
            <c:numRef>
              <c:f>'Data Fig 6'!$B$7:$I$7</c:f>
              <c:numCache>
                <c:formatCode>#,##0</c:formatCode>
                <c:ptCount val="8"/>
                <c:pt idx="0">
                  <c:v>798532</c:v>
                </c:pt>
                <c:pt idx="1">
                  <c:v>954577</c:v>
                </c:pt>
                <c:pt idx="2">
                  <c:v>927863</c:v>
                </c:pt>
                <c:pt idx="3">
                  <c:v>1374126</c:v>
                </c:pt>
                <c:pt idx="4">
                  <c:v>1276564</c:v>
                </c:pt>
                <c:pt idx="5">
                  <c:v>1198167</c:v>
                </c:pt>
                <c:pt idx="6">
                  <c:v>1295010</c:v>
                </c:pt>
                <c:pt idx="7">
                  <c:v>363301</c:v>
                </c:pt>
              </c:numCache>
            </c:numRef>
          </c:val>
          <c:smooth val="0"/>
          <c:extLst>
            <c:ext xmlns:c16="http://schemas.microsoft.com/office/drawing/2014/chart" uri="{C3380CC4-5D6E-409C-BE32-E72D297353CC}">
              <c16:uniqueId val="{00000002-7903-4B28-B586-C21414EB700E}"/>
            </c:ext>
          </c:extLst>
        </c:ser>
        <c:ser>
          <c:idx val="3"/>
          <c:order val="3"/>
          <c:tx>
            <c:strRef>
              <c:f>'Data Fig 6'!$A$8</c:f>
              <c:strCache>
                <c:ptCount val="1"/>
                <c:pt idx="0">
                  <c:v>Verksamhetsbesök: Ej förändring</c:v>
                </c:pt>
              </c:strCache>
            </c:strRef>
          </c:tx>
          <c:spPr>
            <a:ln w="15875" cap="rnd">
              <a:solidFill>
                <a:srgbClr val="FFFFFF">
                  <a:lumMod val="65000"/>
                </a:srgbClr>
              </a:solidFill>
              <a:prstDash val="lgDash"/>
              <a:round/>
            </a:ln>
            <a:effectLst/>
          </c:spPr>
          <c:marker>
            <c:symbol val="none"/>
          </c:marker>
          <c:cat>
            <c:strRef>
              <c:f>'Data Fig 6'!$B$4:$I$4</c:f>
              <c:strCache>
                <c:ptCount val="8"/>
                <c:pt idx="0">
                  <c:v>2013</c:v>
                </c:pt>
                <c:pt idx="1">
                  <c:v>2014</c:v>
                </c:pt>
                <c:pt idx="2">
                  <c:v>2015</c:v>
                </c:pt>
                <c:pt idx="3">
                  <c:v>2016</c:v>
                </c:pt>
                <c:pt idx="4">
                  <c:v>2017</c:v>
                </c:pt>
                <c:pt idx="5">
                  <c:v>2018</c:v>
                </c:pt>
                <c:pt idx="6">
                  <c:v>2019</c:v>
                </c:pt>
                <c:pt idx="7">
                  <c:v>2020</c:v>
                </c:pt>
              </c:strCache>
            </c:strRef>
          </c:cat>
          <c:val>
            <c:numRef>
              <c:f>'Data Fig 6'!$B$8:$I$8</c:f>
              <c:numCache>
                <c:formatCode>#,##0</c:formatCode>
                <c:ptCount val="8"/>
                <c:pt idx="0">
                  <c:v>3280238</c:v>
                </c:pt>
                <c:pt idx="1">
                  <c:v>3629077</c:v>
                </c:pt>
                <c:pt idx="2">
                  <c:v>3566683</c:v>
                </c:pt>
                <c:pt idx="3">
                  <c:v>3590016</c:v>
                </c:pt>
                <c:pt idx="4">
                  <c:v>3773086</c:v>
                </c:pt>
                <c:pt idx="5">
                  <c:v>3615251</c:v>
                </c:pt>
                <c:pt idx="6">
                  <c:v>3965357</c:v>
                </c:pt>
                <c:pt idx="7">
                  <c:v>1158522</c:v>
                </c:pt>
              </c:numCache>
            </c:numRef>
          </c:val>
          <c:smooth val="0"/>
          <c:extLst>
            <c:ext xmlns:c16="http://schemas.microsoft.com/office/drawing/2014/chart" uri="{C3380CC4-5D6E-409C-BE32-E72D297353CC}">
              <c16:uniqueId val="{00000003-7903-4B28-B586-C21414EB700E}"/>
            </c:ext>
          </c:extLst>
        </c:ser>
        <c:dLbls>
          <c:showLegendKey val="0"/>
          <c:showVal val="0"/>
          <c:showCatName val="0"/>
          <c:showSerName val="0"/>
          <c:showPercent val="0"/>
          <c:showBubbleSize val="0"/>
        </c:dLbls>
        <c:smooth val="0"/>
        <c:axId val="862443199"/>
        <c:axId val="664264239"/>
      </c:lineChart>
      <c:catAx>
        <c:axId val="86244319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sv-SE"/>
          </a:p>
        </c:txPr>
        <c:crossAx val="664264239"/>
        <c:crosses val="autoZero"/>
        <c:auto val="1"/>
        <c:lblAlgn val="ctr"/>
        <c:lblOffset val="100"/>
        <c:noMultiLvlLbl val="0"/>
      </c:catAx>
      <c:valAx>
        <c:axId val="664264239"/>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out"/>
        <c:minorTickMark val="none"/>
        <c:tickLblPos val="nextTo"/>
        <c:spPr>
          <a:noFill/>
          <a:ln>
            <a:solidFill>
              <a:srgbClr val="D9D9D9"/>
            </a:solid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sv-SE"/>
          </a:p>
        </c:txPr>
        <c:crossAx val="86244319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85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a:latin typeface="Arial" panose="020B0604020202020204" pitchFamily="34" charset="0"/>
          <a:cs typeface="Arial" panose="020B0604020202020204" pitchFamily="34" charset="0"/>
        </a:defRPr>
      </a:pPr>
      <a:endParaRPr lang="sv-SE"/>
    </a:p>
  </c:txPr>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chart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chart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chart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chart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chart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F0604C20-FE60-43E8-A0E0-93D63DABE101}">
  <sheetPr/>
  <sheetViews>
    <sheetView zoomScale="178" workbookViewId="0" zoomToFit="1"/>
  </sheetViews>
  <pageMargins left="0.7" right="0.7" top="0.75" bottom="0.75" header="0.3" footer="0.3"/>
  <drawing r:id="rId1"/>
</chartsheet>
</file>

<file path=xl/chartsheets/sheet2.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1DCE5950-B0E9-4D48-8A6A-229C6551C74B}">
  <sheetPr/>
  <sheetViews>
    <sheetView zoomScale="178" workbookViewId="0" zoomToFit="1"/>
  </sheetViews>
  <pageMargins left="0.7" right="0.7" top="0.75" bottom="0.75" header="0.3" footer="0.3"/>
  <drawing r:id="rId1"/>
</chartsheet>
</file>

<file path=xl/chartsheets/sheet3.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4F4EF466-9534-4A46-BD59-5FFD514248A5}">
  <sheetPr/>
  <sheetViews>
    <sheetView zoomScale="178" workbookViewId="0" zoomToFit="1"/>
  </sheetViews>
  <pageMargins left="0.7" right="0.7" top="0.75" bottom="0.75" header="0.3" footer="0.3"/>
  <drawing r:id="rId1"/>
</chartsheet>
</file>

<file path=xl/chartsheets/sheet4.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47E34554-DC2E-4E09-B1DC-3D5A2764F06D}">
  <sheetPr/>
  <sheetViews>
    <sheetView zoomScale="178" workbookViewId="0" zoomToFit="1"/>
  </sheetViews>
  <pageMargins left="0.7" right="0.7" top="0.75" bottom="0.75" header="0.3" footer="0.3"/>
  <drawing r:id="rId1"/>
</chartsheet>
</file>

<file path=xl/chartsheets/sheet5.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990F1D57-A65F-4584-98F3-8E0FB1DCA339}">
  <sheetPr/>
  <sheetViews>
    <sheetView zoomScale="178" workbookViewId="0" zoomToFit="1"/>
  </sheetViews>
  <pageMargins left="0.7" right="0.7" top="0.75" bottom="0.75" header="0.3" footer="0.3"/>
  <drawing r:id="rId1"/>
</chartsheet>
</file>

<file path=xl/chartsheets/sheet6.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7F4CEA86-5F8E-4358-BE89-665A6223C52C}">
  <sheetPr/>
  <sheetViews>
    <sheetView zoomScale="178" workbookViewId="0" zoomToFit="1"/>
  </sheetViews>
  <pageMargins left="0.7" right="0.7" top="0.75" bottom="0.75" header="0.3" footer="0.3"/>
  <drawing r:id="rId1"/>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absoluteAnchor>
    <xdr:pos x="0" y="0"/>
    <xdr:ext cx="9296685" cy="6071742"/>
    <xdr:graphicFrame macro="">
      <xdr:nvGraphicFramePr>
        <xdr:cNvPr id="2" name="Diagram 1" descr="Stapeldiagram över andelen män och kvinnor bland de svenska besökarna på varje museum under 2020, samt andelarna i den svenska befolkningen som helhet. Den högsta andelen kvinnor hade Nordiska museet med 73 procent. Den lägsta andelen kvinnor hade Armémuseum med 40 procent. Andelen kvinnor i befolkningen som helhet var 50 procent.">
          <a:extLst>
            <a:ext uri="{FF2B5EF4-FFF2-40B4-BE49-F238E27FC236}">
              <a16:creationId xmlns:a16="http://schemas.microsoft.com/office/drawing/2014/main" id="{316EE695-EA69-4B00-8BF8-FE45219E2771}"/>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xdr:absoluteAnchor>
    <xdr:pos x="0" y="0"/>
    <xdr:ext cx="9296685" cy="6071742"/>
    <xdr:graphicFrame macro="">
      <xdr:nvGraphicFramePr>
        <xdr:cNvPr id="2" name="Diagram 1" descr="Stapeldiagram över åldersfördelningen bland de svenska besökarna på varje museum, samt fördelningen i befolkningen som helhet. ArkDes och Moderna museet Stockholm hade den  högsta andelen unga besökare, från 19-29 år, med 31 procent. Etnografiska museet och Östasiatiska museet hade den högsta andelen äldre, över 65 år, med 21 procent var.">
          <a:extLst>
            <a:ext uri="{FF2B5EF4-FFF2-40B4-BE49-F238E27FC236}">
              <a16:creationId xmlns:a16="http://schemas.microsoft.com/office/drawing/2014/main" id="{E06957AC-3862-45C6-A616-61BAB6184B3B}"/>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xml><?xml version="1.0" encoding="utf-8"?>
<xdr:wsDr xmlns:xdr="http://schemas.openxmlformats.org/drawingml/2006/spreadsheetDrawing" xmlns:a="http://schemas.openxmlformats.org/drawingml/2006/main">
  <xdr:absoluteAnchor>
    <xdr:pos x="0" y="0"/>
    <xdr:ext cx="9296685" cy="6071742"/>
    <xdr:graphicFrame macro="">
      <xdr:nvGraphicFramePr>
        <xdr:cNvPr id="2" name="Diagram 1" descr="Stapeldiagram över den geografiska hemvisten bland samtliga besökare på varje museum under 2020. Sjöhistoriska museet hade den högsta andelen besökare från den egna kommunen, med 57 procent. Moderna museet Malmö hade den högsta andelen besökare från utanför Sverige med 47 procent.">
          <a:extLst>
            <a:ext uri="{FF2B5EF4-FFF2-40B4-BE49-F238E27FC236}">
              <a16:creationId xmlns:a16="http://schemas.microsoft.com/office/drawing/2014/main" id="{A03BD456-5EC3-45CF-B278-742206A21F31}"/>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xml><?xml version="1.0" encoding="utf-8"?>
<xdr:wsDr xmlns:xdr="http://schemas.openxmlformats.org/drawingml/2006/spreadsheetDrawing" xmlns:a="http://schemas.openxmlformats.org/drawingml/2006/main">
  <xdr:absoluteAnchor>
    <xdr:pos x="0" y="0"/>
    <xdr:ext cx="9296685" cy="6071742"/>
    <xdr:graphicFrame macro="">
      <xdr:nvGraphicFramePr>
        <xdr:cNvPr id="2" name="Diagram 1" descr="Stapeldiagram över utbildningsnivån bland de svenska besökarna på varje museum, samt fördelningen i befolkningen som helhet under 2020. Marinmuseum hade den högsta andelen besökare med enbart förgymnasial utbildning, med 10 procent. Sjöhistoriska museet och Scenkonstmuseet hade den högsta andelen besökare med minst tvåårig eftergymnasial utbildning, med 90 procent. I befolkningen som helhet var andelen med enbart förgymnasial utbildning 17 procent och andelen med minst tvåårig eftergymnasial utbildning 24 procent.">
          <a:extLst>
            <a:ext uri="{FF2B5EF4-FFF2-40B4-BE49-F238E27FC236}">
              <a16:creationId xmlns:a16="http://schemas.microsoft.com/office/drawing/2014/main" id="{93960FBF-6607-4751-8AD8-48AAAFDF498B}"/>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5.xml><?xml version="1.0" encoding="utf-8"?>
<xdr:wsDr xmlns:xdr="http://schemas.openxmlformats.org/drawingml/2006/spreadsheetDrawing" xmlns:a="http://schemas.openxmlformats.org/drawingml/2006/main">
  <xdr:absoluteAnchor>
    <xdr:pos x="0" y="0"/>
    <xdr:ext cx="9296685" cy="6071742"/>
    <xdr:graphicFrame macro="">
      <xdr:nvGraphicFramePr>
        <xdr:cNvPr id="2" name="Diagram 1" descr="Stapeldiagram över hur många museer besökarna på varje museum hade besökt i övrigt under året, för 2020. Flygvapenmuseum hade den högsta andelen som inte hade gjort något annat museibesök under året, med 23 procent. ArkDes och Moderna museet Stockholm hade den högsta andelen besökare som gjort mer än 10 museibesök, med 17 procent.">
          <a:extLst>
            <a:ext uri="{FF2B5EF4-FFF2-40B4-BE49-F238E27FC236}">
              <a16:creationId xmlns:a16="http://schemas.microsoft.com/office/drawing/2014/main" id="{BF1AAD46-B51D-42DC-A6D1-1AB9572B827A}"/>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6.xml><?xml version="1.0" encoding="utf-8"?>
<xdr:wsDr xmlns:xdr="http://schemas.openxmlformats.org/drawingml/2006/spreadsheetDrawing" xmlns:a="http://schemas.openxmlformats.org/drawingml/2006/main">
  <xdr:absoluteAnchor>
    <xdr:pos x="0" y="0"/>
    <xdr:ext cx="9296685" cy="6071742"/>
    <xdr:graphicFrame macro="">
      <xdr:nvGraphicFramePr>
        <xdr:cNvPr id="2" name="Diagram 1" descr="Linjediagram över utvecklingen i anläggnings- och verksamhetsbesök hos de museer som införde fri entré under 2016, och de som inte förändrat sin entréavgift vid denna tidpunkt.">
          <a:extLst>
            <a:ext uri="{FF2B5EF4-FFF2-40B4-BE49-F238E27FC236}">
              <a16:creationId xmlns:a16="http://schemas.microsoft.com/office/drawing/2014/main" id="{8E7A004B-2D2D-4C1C-8ABE-D73348B9F667}"/>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6AD9E55C-0F55-448B-9A34-CE4BB948FCD8}" name="Tabell3" displayName="Tabell3" ref="A4:F36" totalsRowShown="0" headerRowBorderDxfId="277" tableBorderDxfId="276">
  <autoFilter ref="A4:F36" xr:uid="{AA23814B-2FAD-453F-A353-D6C5EE6F210E}">
    <filterColumn colId="0" hiddenButton="1"/>
    <filterColumn colId="1" hiddenButton="1"/>
    <filterColumn colId="2" hiddenButton="1"/>
    <filterColumn colId="3" hiddenButton="1"/>
    <filterColumn colId="4" hiddenButton="1"/>
    <filterColumn colId="5" hiddenButton="1"/>
  </autoFilter>
  <tableColumns count="6">
    <tableColumn id="1" xr3:uid="{4F67D358-79C4-416C-96AB-21ED8CFDC26B}" name="Myndighet" dataDxfId="275" dataCellStyle="Normal 2"/>
    <tableColumn id="2" xr3:uid="{1AB80E44-77AB-4980-AABE-6A6CDF09711D}" name="Museum" dataDxfId="274" dataCellStyle="Normal 2"/>
    <tableColumn id="3" xr3:uid="{77DF02AE-5639-4A32-9EED-F46F16E4F775}" name="Anläggningsbesök_x000a_Metod" dataDxfId="273" dataCellStyle="Normal 2"/>
    <tableColumn id="4" xr3:uid="{56EECA43-7049-4E69-86A6-1C95693690A6}" name="Antal" dataDxfId="272" dataCellStyle="Normal 2"/>
    <tableColumn id="5" xr3:uid="{E48FFE98-7DA9-4551-803A-CC6FAC866564}" name="Verksamhetsbesök_x000a_Metod" dataDxfId="271" dataCellStyle="Normal 2"/>
    <tableColumn id="6" xr3:uid="{25893FEA-7A1A-42D2-98E7-ADDC10355A2E}" name="Antal2" dataDxfId="270" dataCellStyle="Normal 2"/>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7D78F618-5D83-4622-9717-1992F7E95CAE}" name="Tabell11" displayName="Tabell11" ref="A4:Q36" totalsRowShown="0" headerRowDxfId="141" dataDxfId="139" headerRowBorderDxfId="140" tableBorderDxfId="138" headerRowCellStyle="Normal 2" dataCellStyle="Normal 2">
  <autoFilter ref="A4:Q36" xr:uid="{8BF93523-589E-4B42-8A89-259BEB839114}">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autoFilter>
  <tableColumns count="17">
    <tableColumn id="1" xr3:uid="{9D541F7F-1C55-4993-9CB8-FAD33C95C9BA}" name="Myndighet" dataDxfId="137" dataCellStyle="Normal 2"/>
    <tableColumn id="2" xr3:uid="{D0FAC687-BEB8-47AE-9801-A6A7C4D11F8E}" name="Museum" dataDxfId="136" dataCellStyle="Normal 2"/>
    <tableColumn id="3" xr3:uid="{0F80F707-7CB3-4545-8596-A1E1AC466A58}" name="2007" dataDxfId="135" dataCellStyle="Normal 2"/>
    <tableColumn id="4" xr3:uid="{D1D3B52A-B5CD-4747-AA72-A4F98F71E894}" name="2008" dataDxfId="134" dataCellStyle="Normal 2"/>
    <tableColumn id="5" xr3:uid="{057411E3-ECF2-4A7E-A500-0DF004584ACB}" name="2009" dataDxfId="133" dataCellStyle="Normal 2"/>
    <tableColumn id="6" xr3:uid="{6FEB1229-E17B-4836-B6C8-939C6EC89D27}" name="2010" dataDxfId="132" dataCellStyle="Normal 2"/>
    <tableColumn id="7" xr3:uid="{E35EE99C-364E-4A46-80B3-0DF7F4B5B4AF}" name="2011" dataDxfId="131" dataCellStyle="Normal 2"/>
    <tableColumn id="8" xr3:uid="{50B9BA52-2FAB-4907-8DCE-A2886DD06AF5}" name="2012" dataDxfId="130" dataCellStyle="Normal 2"/>
    <tableColumn id="9" xr3:uid="{4A3B7774-C4A7-4520-99C6-4CC038921287}" name="2013" dataDxfId="129" dataCellStyle="Normal 2"/>
    <tableColumn id="10" xr3:uid="{39F1C855-52C8-4D84-88DA-09393B0E6977}" name="2014" dataDxfId="128" dataCellStyle="Normal 2"/>
    <tableColumn id="11" xr3:uid="{CF9FA072-2D4C-4FF8-96B2-75CBB41C6DE4}" name="2015" dataDxfId="127" dataCellStyle="Normal 2"/>
    <tableColumn id="12" xr3:uid="{6DBCDBDB-4BDA-4E43-8596-4BAA17573B96}" name="2016" dataDxfId="126" dataCellStyle="Normal 2"/>
    <tableColumn id="13" xr3:uid="{15F1D3D7-86A0-409F-AB6B-EB80C8A7BCF2}" name="2017" dataDxfId="125" dataCellStyle="Normal 2"/>
    <tableColumn id="14" xr3:uid="{376AEF3C-3BC6-4710-AC6C-AFEFC4E38ED2}" name="2018" dataDxfId="124" dataCellStyle="Normal 2"/>
    <tableColumn id="15" xr3:uid="{B7FC9DC0-FCA3-4B51-9A4B-EAF6B3D42D40}" name="2019" dataDxfId="123" dataCellStyle="Normal 2"/>
    <tableColumn id="16" xr3:uid="{DD97ACB3-C2A8-47D2-A075-B500A2076562}" name="2020" dataDxfId="122" dataCellStyle="Normal 2"/>
    <tableColumn id="17" xr3:uid="{8A306CAB-6F60-4293-94C5-F43BD51F39F7}" name="% förändring 2019–2020" dataDxfId="121" dataCellStyle="Normal 2"/>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F7F51BB1-3F04-4B2A-A508-2A66B00E3712}" name="Tabell12" displayName="Tabell12" ref="A4:L36" totalsRowShown="0" headerRowDxfId="120" dataDxfId="118" headerRowBorderDxfId="119" tableBorderDxfId="117" headerRowCellStyle="Normal 2" dataCellStyle="Normal 2">
  <autoFilter ref="A4:L36" xr:uid="{FBECEDAE-92F5-4842-8A78-E3863C2874F2}">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autoFilter>
  <tableColumns count="12">
    <tableColumn id="1" xr3:uid="{178B59BB-57DD-447C-A959-DD04074E94AA}" name="Myndighet" dataDxfId="116" dataCellStyle="Normal 2"/>
    <tableColumn id="2" xr3:uid="{EECC96F4-5D5C-4CE8-9BDF-605354CB04CF}" name="Museum" dataDxfId="115" dataCellStyle="Normal 2"/>
    <tableColumn id="3" xr3:uid="{97F8159C-D062-4EF0-A33F-0F7685A7F275}" name="2012" dataDxfId="114" dataCellStyle="Normal 2"/>
    <tableColumn id="4" xr3:uid="{D77F148E-C6A6-41D1-80C1-3250C322FE82}" name="2013" dataDxfId="113" dataCellStyle="Normal 2"/>
    <tableColumn id="5" xr3:uid="{8469EB1C-C631-4F76-BBE7-79FBCC7063E2}" name="2014" dataDxfId="112" dataCellStyle="Normal 2"/>
    <tableColumn id="6" xr3:uid="{8906A6EE-8388-46FC-B264-5538627AA933}" name="2015" dataDxfId="111" dataCellStyle="Normal 2"/>
    <tableColumn id="7" xr3:uid="{DB85E44F-6A48-4785-AE9A-E5F23FB356CD}" name="2016" dataDxfId="110" dataCellStyle="Normal 2"/>
    <tableColumn id="8" xr3:uid="{998C1C48-43CC-470E-951B-270C68FC3C7E}" name="2017" dataDxfId="109" dataCellStyle="Normal 2"/>
    <tableColumn id="9" xr3:uid="{A66F811F-A0B3-4333-8FD2-3DCDEDD29857}" name="2018" dataDxfId="108" dataCellStyle="Normal 2"/>
    <tableColumn id="10" xr3:uid="{56B9AD01-6D74-4699-8353-B43C5214361B}" name="2019" dataDxfId="107" dataCellStyle="Normal 2"/>
    <tableColumn id="11" xr3:uid="{F9593B01-4FF2-4EDE-9D0F-E31D770A4438}" name="2020" dataDxfId="106" dataCellStyle="Normal 2"/>
    <tableColumn id="12" xr3:uid="{3C8E2F31-1D6D-47DF-9DF3-C82CB3000964}" name="% förändring 2019–2020" dataDxfId="105" dataCellStyle="Normal 2"/>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BB8EB79D-D23E-4DC7-8B8C-068645D400FE}" name="Tabell13" displayName="Tabell13" ref="A4:L36" totalsRowShown="0" headerRowDxfId="104" dataDxfId="102" headerRowBorderDxfId="103" tableBorderDxfId="101" headerRowCellStyle="Normal 2" dataCellStyle="Normal 2">
  <autoFilter ref="A4:L36" xr:uid="{2B77B10D-B0B1-46A0-81FA-8702D73A2751}">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autoFilter>
  <tableColumns count="12">
    <tableColumn id="1" xr3:uid="{F765F640-DAA1-4BD2-A1D4-76486F3580F7}" name="Myndighet" dataDxfId="100" dataCellStyle="Normal 2"/>
    <tableColumn id="2" xr3:uid="{C14243E9-D5E0-4F92-AA14-BA2CBC0611AE}" name="Museum" dataDxfId="99" dataCellStyle="Normal 2"/>
    <tableColumn id="3" xr3:uid="{47DF41A3-1DC1-4C99-8968-C28886C1A4A6}" name="2011" dataDxfId="98" dataCellStyle="Normal 2"/>
    <tableColumn id="4" xr3:uid="{F2CA9993-87F2-4765-AE60-C80AE59DC043}" name="2012" dataDxfId="97" dataCellStyle="Normal 2"/>
    <tableColumn id="5" xr3:uid="{37954E4D-87AB-4800-8043-386A6DF054DD}" name="2013" dataDxfId="96" dataCellStyle="Normal 2"/>
    <tableColumn id="6" xr3:uid="{48E4A604-CCBC-4247-B27F-029D4AFF4C9A}" name="2014" dataDxfId="95" dataCellStyle="Normal 2"/>
    <tableColumn id="7" xr3:uid="{20BEEA1A-9F5B-4995-96A6-A4DD818334FB}" name="2015" dataDxfId="94" dataCellStyle="Normal 2"/>
    <tableColumn id="8" xr3:uid="{2064A6C2-15A8-4BAD-B92C-DB3EEFB81C3B}" name="2016" dataDxfId="93" dataCellStyle="Normal 2"/>
    <tableColumn id="9" xr3:uid="{9879F64A-F415-4E32-A544-A742CEEF0060}" name="2017" dataDxfId="92" dataCellStyle="Normal 2"/>
    <tableColumn id="10" xr3:uid="{99A5F892-9F11-4FAB-B712-0B192A6CDF2B}" name="2018" dataDxfId="91" dataCellStyle="Normal 2"/>
    <tableColumn id="11" xr3:uid="{4D87E162-B687-4BB0-ABF9-D28820DDE809}" name="2019" dataDxfId="90" dataCellStyle="Normal 2"/>
    <tableColumn id="12" xr3:uid="{3888B1F7-DB67-4785-A0E0-23F14C3C8DCE}" name="2020" dataDxfId="89" dataCellStyle="Normal 2"/>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EF0BEBD5-FF4F-4CE7-87FF-361A6E79BA56}" name="Tabell14" displayName="Tabell14" ref="A4:K37" totalsRowShown="0" headerRowDxfId="88" dataDxfId="86" headerRowBorderDxfId="87" tableBorderDxfId="85" headerRowCellStyle="Normal 2" dataCellStyle="Normal 2">
  <autoFilter ref="A4:K37" xr:uid="{08014AED-A952-417F-8816-55E028DDEBD9}">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autoFilter>
  <tableColumns count="11">
    <tableColumn id="1" xr3:uid="{802C8E34-A02C-486C-912F-35121EB009E3}" name="  " dataDxfId="84" dataCellStyle="Normal 2"/>
    <tableColumn id="2" xr3:uid="{0E181DF6-643E-4789-A018-424E3A9427AC}" name="    " dataDxfId="83" dataCellStyle="Normal 2"/>
    <tableColumn id="3" xr3:uid="{84E328E4-742E-4518-96BC-C97826F136A2}" name="Fri entré" dataDxfId="82" dataCellStyle="Normal 2"/>
    <tableColumn id="4" xr3:uid="{70F69066-BE64-4BC8-B26E-AE6074ED36EC}" name="     " dataDxfId="81" dataCellStyle="Normal 2"/>
    <tableColumn id="5" xr3:uid="{57D5F597-8643-4290-ADF4-EEDBE3C8FCCF}" name="   " dataDxfId="80" dataCellStyle="Normal 2"/>
    <tableColumn id="6" xr3:uid="{B1D6E932-7693-489B-81A9-5A2020C96DA5}" name="      " dataDxfId="79" dataCellStyle="Normal 2"/>
    <tableColumn id="7" xr3:uid="{321A0F1A-61EB-46E0-9A73-015923FA3E0D}" name="            " dataDxfId="78" dataCellStyle="Normal 2"/>
    <tableColumn id="8" xr3:uid="{AF3DD304-695E-4F0C-BA56-104FFF903C10}" name="       " dataDxfId="77" dataCellStyle="Normal 2"/>
    <tableColumn id="9" xr3:uid="{3E1CB16C-0284-4923-AEC9-5604219869F0}" name="             " dataDxfId="76" dataCellStyle="Normal 2"/>
    <tableColumn id="10" xr3:uid="{3C250A7C-AEA1-4CF0-BA6A-76C60F792E27}" name="                       " dataDxfId="75" dataCellStyle="Normal 2"/>
    <tableColumn id="11" xr3:uid="{84A492E0-25EF-42A8-BA21-E26E214FF9D5}" name="         " dataDxfId="74" dataCellStyle="Normal 2"/>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4E19EA2B-FC1F-498F-B64D-630B2D47E8F0}" name="Tabell15" displayName="Tabell15" ref="A4:D36" totalsRowShown="0" dataDxfId="72" headerRowBorderDxfId="73" tableBorderDxfId="71">
  <autoFilter ref="A4:D36" xr:uid="{99769F33-70B3-4CB2-9A5A-A1242FAD2C47}">
    <filterColumn colId="0" hiddenButton="1"/>
    <filterColumn colId="1" hiddenButton="1"/>
    <filterColumn colId="2" hiddenButton="1"/>
    <filterColumn colId="3" hiddenButton="1"/>
  </autoFilter>
  <tableColumns count="4">
    <tableColumn id="1" xr3:uid="{325B6760-FD55-4A9D-A9F0-9F952787619A}" name="Myndighet" dataDxfId="70" dataCellStyle="Normal 2"/>
    <tableColumn id="2" xr3:uid="{8024BE0C-BC95-41E0-8FF0-B257FB9B51B4}" name="Museum" dataDxfId="69" dataCellStyle="Normal 2"/>
    <tableColumn id="3" xr3:uid="{5C838401-6C10-4453-B15A-BE151FD52099}" name="Anläggningsbesök" dataDxfId="68" dataCellStyle="Normal 2"/>
    <tableColumn id="4" xr3:uid="{BB60D50E-C826-4E0F-8936-C353FCA02507}" name="Verksamhetsbesök" dataDxfId="67" dataCellStyle="Normal 2"/>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15F12564-AB7B-4608-B0FF-8D6C61EC7588}" name="Tabell16" displayName="Tabell16" ref="A4:I25" totalsRowShown="0" headerRowDxfId="66" dataDxfId="64" headerRowBorderDxfId="65" tableBorderDxfId="63" headerRowCellStyle="Normal 2" dataCellStyle="Normal 2">
  <autoFilter ref="A4:I25" xr:uid="{916A36EB-9D96-45F5-A200-FEDCD63D11E2}">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CD26AF07-ED77-429D-94A7-DE62E7A81AB3}" name="Museum" dataDxfId="62" dataCellStyle="Normal 2"/>
    <tableColumn id="2" xr3:uid="{8AEB7C7C-61B7-473E-95FE-84CA89D73E61}" name="Antal intervjuer_x000a__x000a__x000a__x000a_Totalt" dataDxfId="61" dataCellStyle="Normal 2"/>
    <tableColumn id="3" xr3:uid="{4B7FF877-E850-4E83-B9F4-4FE36F0B7D13}" name="Vuxna" dataDxfId="60" dataCellStyle="Normal 2"/>
    <tableColumn id="4" xr3:uid="{88EEE3FC-BF94-4CB1-8269-886C825AD0E3}" name="Vuxna svenska besökare" dataDxfId="59" dataCellStyle="Normal 2"/>
    <tableColumn id="5" xr3:uid="{7FCD4ADC-EFEB-4A12-9065-684D63E4F572}" name="Svarsfrekvens per fråga, procent_x000a_Samtliga besökare_x000a__x000a__x000a_Kön" dataDxfId="58" dataCellStyle="Normal 2"/>
    <tableColumn id="6" xr3:uid="{C5282CDA-9A4F-44CF-8307-9CF29DE3B316}" name="Ålder" dataDxfId="57" dataCellStyle="Normal 2"/>
    <tableColumn id="7" xr3:uid="{2F19585B-1C2B-4C4D-96CD-51E195A3BB8A}" name="Hemregion" dataDxfId="56" dataCellStyle="Normal 2"/>
    <tableColumn id="8" xr3:uid="{578B0276-FBE3-40F2-85D5-FDDF46C26E1E}" name="Vuxna svenska besökare_x000a__x000a__x000a_Utbildning" dataDxfId="55" dataCellStyle="Normal 2"/>
    <tableColumn id="9" xr3:uid="{57CC3C8B-AB18-4242-B49F-FC6CB611BC66}" name="Besöksvanor" dataDxfId="54" dataCellStyle="Normal 2"/>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40165178-C970-44B7-8C1C-1E30F58BE171}" name="Tabell18" displayName="Tabell18" ref="A4:D27" totalsRowShown="0" headerRowDxfId="53" dataDxfId="51" headerRowBorderDxfId="52" tableBorderDxfId="50" headerRowCellStyle="Normal 2" dataCellStyle="Normal 2">
  <autoFilter ref="A4:D27" xr:uid="{6BA5A923-51DA-471C-BFFF-D14C91FD04AB}">
    <filterColumn colId="0" hiddenButton="1"/>
    <filterColumn colId="1" hiddenButton="1"/>
    <filterColumn colId="2" hiddenButton="1"/>
    <filterColumn colId="3" hiddenButton="1"/>
  </autoFilter>
  <tableColumns count="4">
    <tableColumn id="1" xr3:uid="{A2E855FA-1691-4969-828D-41929B27A8C0}" name="Museum" dataDxfId="49" dataCellStyle="Normal 2"/>
    <tableColumn id="5" xr3:uid="{1CDD4A3F-3A9F-4D30-9D39-E187BDAF8167}" name="Antal_x000a__x000a_Total" dataDxfId="48" dataCellStyle="Normal 2"/>
    <tableColumn id="6" xr3:uid="{E6D16A93-C78E-4B3C-94BF-9C43A5C86297}" name="Procent_x000a__x000a_Män" dataDxfId="47" dataCellStyle="Normal 2"/>
    <tableColumn id="7" xr3:uid="{8FCEB041-10F3-4432-B026-335FDE6CDC3F}" name="Kvinnor" dataDxfId="46" dataCellStyle="Normal 2"/>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65B69E57-E56C-4B76-8023-46A190606DAD}" name="Tabell19" displayName="Tabell19" ref="A4:G27" totalsRowShown="0" headerRowDxfId="45" dataDxfId="43" headerRowBorderDxfId="44" tableBorderDxfId="42" headerRowCellStyle="Normal 2" dataCellStyle="Normal 2">
  <autoFilter ref="A4:G27" xr:uid="{E9F6C6B5-476C-41EA-9E63-82CF125B558C}">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BC8B3D61-53C4-4432-85FA-71AEE712C2E0}" name="Museum" dataDxfId="41" dataCellStyle="Normal 2"/>
    <tableColumn id="6" xr3:uid="{45D349F5-5B0D-4261-BC5F-949B6A9FF0B7}" name="Antal_x000a__x000a_Total" dataDxfId="40" dataCellStyle="Normal 2"/>
    <tableColumn id="7" xr3:uid="{22D1C339-310C-4792-9C53-7FDDDB7E2CD3}" name="Andel_x000a__x000a_19-29 år" dataDxfId="39" dataCellStyle="Normal 2"/>
    <tableColumn id="8" xr3:uid="{9824678F-C7BD-4974-B07B-7FD3725206BA}" name="30-44 år" dataDxfId="38" dataCellStyle="Normal 2"/>
    <tableColumn id="9" xr3:uid="{73D4CCEF-E2B7-4E0B-8FA5-5A35D028860A}" name="45-64 år" dataDxfId="37" dataCellStyle="Normal 2"/>
    <tableColumn id="10" xr3:uid="{6876EEAF-3DCF-42EE-B810-FDA50E47467E}" name="65 år eller äldre" dataDxfId="36" dataCellStyle="Normal 2"/>
    <tableColumn id="11" xr3:uid="{64319120-4814-4DF3-A4DF-55331A74F454}" name="Total1" dataDxfId="35" dataCellStyle="Normal 2"/>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753F22A0-35FC-4944-AC1D-8BD551BCF38A}" name="Tabell6" displayName="Tabell6" ref="A4:G25" totalsRowShown="0" headerRowDxfId="34" dataDxfId="32" headerRowBorderDxfId="33" tableBorderDxfId="31" headerRowCellStyle="Normal 2" dataCellStyle="Normal 2">
  <autoFilter ref="A4:G25" xr:uid="{0C7A205E-CD20-44D3-9CC1-A530159935ED}">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35AB5EB0-1419-4CA4-89D3-526A46B1F24D}" name="Museum" dataDxfId="30" dataCellStyle="Normal 2"/>
    <tableColumn id="7" xr3:uid="{203C88B5-7751-4917-92BC-376735CCB865}" name="Antal_x000a_Total" dataDxfId="29" dataCellStyle="Normal 2"/>
    <tableColumn id="8" xr3:uid="{7472DCF7-A644-4B01-A0D4-910BDC4A1DB6}" name="Andel_x000a_Kommunen" dataDxfId="28" dataCellStyle="Normal 2"/>
    <tableColumn id="9" xr3:uid="{48BDD328-742A-4118-984F-5761C2D43575}" name="Övriga länet" dataDxfId="27" dataCellStyle="Normal 2"/>
    <tableColumn id="10" xr3:uid="{9FE526DC-D21F-4797-A22C-2E8ACCB8E818}" name="Övriga Sverige" dataDxfId="26" dataCellStyle="Normal 2"/>
    <tableColumn id="11" xr3:uid="{BC999BB8-A3A7-40B9-B50E-D8348249863C}" name="Utanför Sverige" dataDxfId="25" dataCellStyle="Normal 2"/>
    <tableColumn id="12" xr3:uid="{C641D567-EEB5-4882-A53E-F01D03ADD807}" name="Totalt" dataDxfId="24" dataCellStyle="Normal 2"/>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1B69DDF4-CFEC-4353-AC14-0B5CB8A4FA87}" name="Tabell2" displayName="Tabell2" ref="A4:F27" totalsRowShown="0" headerRowDxfId="23" dataDxfId="21" headerRowBorderDxfId="22" tableBorderDxfId="20" headerRowCellStyle="Normal 2" dataCellStyle="Normal 2">
  <autoFilter ref="A4:F27" xr:uid="{B437ED2F-10CA-483B-B811-8C8F1FBB2DB3}">
    <filterColumn colId="0" hiddenButton="1"/>
    <filterColumn colId="1" hiddenButton="1"/>
    <filterColumn colId="2" hiddenButton="1"/>
    <filterColumn colId="3" hiddenButton="1"/>
    <filterColumn colId="4" hiddenButton="1"/>
    <filterColumn colId="5" hiddenButton="1"/>
  </autoFilter>
  <tableColumns count="6">
    <tableColumn id="1" xr3:uid="{002E6C17-7883-4F78-A4FE-F8CC086DF846}" name="Museum" dataDxfId="19" dataCellStyle="Normal 2"/>
    <tableColumn id="6" xr3:uid="{8137C109-C0D0-4007-A428-1513F797E648}" name="Antal_x000a__x000a_Total" dataDxfId="18" dataCellStyle="Normal 2"/>
    <tableColumn id="7" xr3:uid="{98FF0F1F-E611-449C-BACD-539B487E02AD}" name="Andel_x000a__x000a_Förgymnasial" dataDxfId="17" dataCellStyle="Normal 2"/>
    <tableColumn id="8" xr3:uid="{05532AC2-2462-4546-933D-DAC5072D426D}" name="Gymnasial" dataDxfId="16" dataCellStyle="Normal 2"/>
    <tableColumn id="9" xr3:uid="{614603FA-D2F9-4CA4-B5B5-5BEC2AC53F72}" name="Eftergymnasial (minst tvåårig)" dataDxfId="15" dataCellStyle="Normal 2"/>
    <tableColumn id="10" xr3:uid="{9E028EAD-8349-4B81-9CEE-0B53C3A1F348}" name="Total" dataDxfId="14" dataCellStyle="Normal 2"/>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BD1B56AD-0847-4FF5-9A9D-A9CBE6905872}" name="Tabell20" displayName="Tabell20" ref="A4:H36" totalsRowShown="0" headerRowDxfId="269" dataDxfId="267" headerRowBorderDxfId="268" tableBorderDxfId="266" headerRowCellStyle="Normal 2" dataCellStyle="Normal 2">
  <autoFilter ref="A4:H36" xr:uid="{3AFD21E1-864E-4AD1-8752-651B73D8DC38}">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084CE8EB-B7DA-422A-B416-90CB431E7CF0}" name="Myndighet" dataDxfId="265" dataCellStyle="Normal 2"/>
    <tableColumn id="2" xr3:uid="{6AB5F074-521A-4CD7-94A7-95AE6C6075F0}" name="Museum" dataDxfId="264" dataCellStyle="Normal 2"/>
    <tableColumn id="3" xr3:uid="{AC86DDC7-1FE6-4ACE-A0A3-4F3D6FD23313}" name="Anläggningsbesök_x000a_2017" dataDxfId="263" dataCellStyle="Normal 2"/>
    <tableColumn id="4" xr3:uid="{B801DA3C-ADFF-44D2-8F3E-D5270004E7B9}" name="2018" dataDxfId="262" dataCellStyle="Normal 2"/>
    <tableColumn id="5" xr3:uid="{DB122737-6BE8-45B3-87ED-EA5C1BC9E3D9}" name="2019" dataDxfId="261" dataCellStyle="Normal 2"/>
    <tableColumn id="6" xr3:uid="{DE069471-E41A-4FFD-B481-8305EE65E97D}" name="2020" dataDxfId="260" dataCellStyle="Normal 2"/>
    <tableColumn id="7" xr3:uid="{D669C8EC-0782-46DB-A6AE-2A2969F11EF2}" name="% Förändring_x000a_2017-2019" dataDxfId="259" dataCellStyle="Normal 2"/>
    <tableColumn id="8" xr3:uid="{D952A0CC-02CE-4942-AD5A-9E6852000825}" name="2019-2020" dataDxfId="258" dataCellStyle="Normal 2"/>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92B05E2-651B-4294-9F71-57BC562E74F6}" name="Tabell1" displayName="Tabell1" ref="A4:G25" totalsRowShown="0" headerRowDxfId="13" dataDxfId="11" headerRowBorderDxfId="12" tableBorderDxfId="10" headerRowCellStyle="Normal 2" dataCellStyle="Normal 2">
  <autoFilter ref="A4:G25" xr:uid="{6FA9BE75-7256-4B0D-8821-41F451BC29EB}">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05B64023-C7C1-44A7-8919-1D4BFEEFE06C}" name="Museum" dataDxfId="9" dataCellStyle="Normal 2"/>
    <tableColumn id="6" xr3:uid="{36B2D295-0DDF-48DE-B537-18C95C589B00}" name="Antal_x000a_Total" dataDxfId="8" dataCellStyle="Normal 2"/>
    <tableColumn id="7" xr3:uid="{E2A629A6-1F45-4A37-9A45-7D40AA3AC151}" name="Andel_x000a_0 besök" dataDxfId="7" dataCellStyle="Normal 2"/>
    <tableColumn id="8" xr3:uid="{0FEECBC8-7110-465A-A8E6-D6B99F5A229D}" name="1-3 besök2" dataDxfId="6" dataCellStyle="Normal 2"/>
    <tableColumn id="9" xr3:uid="{0A3B4F8A-6A49-42B2-9C42-DE1043968216}" name="4-10 besök3" dataDxfId="5" dataCellStyle="Normal 2"/>
    <tableColumn id="10" xr3:uid="{54D62614-F63D-415F-AD9D-52AD5CE1A96B}" name="Fler än 10 besök4" dataDxfId="4" dataCellStyle="Normal 2"/>
    <tableColumn id="11" xr3:uid="{CA9F84C8-6294-45A5-B58F-134DF983C05D}" name="Total " dataDxfId="3" dataCellStyle="Normal 2"/>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B5CA9498-E651-48B6-80A5-D7AF539FD22D}" name="Tabell7" displayName="Tabell7" ref="A4:I8" totalsRowShown="0" headerRowDxfId="2" headerRowBorderDxfId="1" tableBorderDxfId="0" headerRowCellStyle="Normal 2">
  <autoFilter ref="A4:I8" xr:uid="{8B353A59-FEE4-46D1-9655-4524DC634146}">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79A26A45-B972-4770-87EE-27C467B908EE}" name="Kolumn1"/>
    <tableColumn id="2" xr3:uid="{B2CDC178-4290-4971-A3E6-1E685475C668}" name="2013"/>
    <tableColumn id="3" xr3:uid="{A929FC1B-EB52-4691-A2DB-D4297A0C0665}" name="2014"/>
    <tableColumn id="4" xr3:uid="{C6E67DC3-7846-46FF-BF00-544F5BCB2FCC}" name="2015"/>
    <tableColumn id="5" xr3:uid="{4A22D281-81D7-4BF8-B41A-9AA150441CEB}" name="2016"/>
    <tableColumn id="6" xr3:uid="{9E36F783-B961-4733-8587-E6CE90F81E43}" name="2017"/>
    <tableColumn id="7" xr3:uid="{AC5D52E7-9A53-496F-85F3-75D644E7698F}" name="2018"/>
    <tableColumn id="8" xr3:uid="{4252B6B6-B9CE-4EC2-8C02-DB171CCCEBFB}" name="2019"/>
    <tableColumn id="9" xr3:uid="{86925D43-4D9E-4F1A-8F8D-EFD5EA9B0A23}" name="2020"/>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94507060-1802-4FE6-9F11-7C0797C80837}" name="Tabell21" displayName="Tabell21" ref="A4:H36" totalsRowShown="0" headerRowDxfId="257" dataDxfId="255" headerRowBorderDxfId="256" tableBorderDxfId="254" headerRowCellStyle="Normal 2" dataCellStyle="Normal 2">
  <autoFilter ref="A4:H36" xr:uid="{5AED6156-BF66-44CF-88E2-FEA961BF364E}">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29FFAA6D-E591-4E32-929F-01C8F688527C}" name="Myndighet" dataDxfId="253" dataCellStyle="Normal 2"/>
    <tableColumn id="2" xr3:uid="{308B7285-70E6-45B3-9C63-66B03E6B2B2E}" name="Museum" dataDxfId="252" dataCellStyle="Normal 2"/>
    <tableColumn id="3" xr3:uid="{2AD7EE80-B5BE-4DC6-B5A3-185D27DA01D4}" name="Verksamhetsbesök_x000a_2017" dataDxfId="251" dataCellStyle="Normal 2"/>
    <tableColumn id="4" xr3:uid="{4086EB8E-8F7F-4BA3-B5CC-7FC6C9E1CCD3}" name="2018" dataDxfId="250" dataCellStyle="Normal 2"/>
    <tableColumn id="5" xr3:uid="{80B81042-784A-4549-A043-62C56458967A}" name="2019" dataDxfId="249" dataCellStyle="Normal 2"/>
    <tableColumn id="6" xr3:uid="{B721BAA0-2F8A-4B57-BC24-7DBD3549A681}" name="2020" dataDxfId="248" dataCellStyle="Normal 2"/>
    <tableColumn id="7" xr3:uid="{4C7ED617-9A6E-4D6F-8C62-D6F9E6835A6B}" name="% Förändring_x000a_2017-2019" dataDxfId="247" dataCellStyle="Normal 2"/>
    <tableColumn id="8" xr3:uid="{70E2A1DE-5326-47D3-8FEA-77A676C0F35D}" name="2019-2020" dataDxfId="246" dataCellStyle="Normal 2"/>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EF6EE467-6F28-485F-A192-97FA73EFC69B}" name="Tabell17" displayName="Tabell17" ref="A4:I36" totalsRowShown="0" headerRowDxfId="245" dataDxfId="243" headerRowBorderDxfId="244" tableBorderDxfId="242" headerRowCellStyle="Normal 2" dataCellStyle="Normal 2">
  <autoFilter ref="A4:I36" xr:uid="{73748DAA-3457-44CB-9629-7B8594B6E0E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8A44256E-0771-4350-9210-D55716962018}" name="Myndighet" dataDxfId="241" dataCellStyle="Normal 2"/>
    <tableColumn id="2" xr3:uid="{A2EECD24-DB95-4386-A726-01E583F9B912}" name="Museum" dataDxfId="240" dataCellStyle="Normal 2"/>
    <tableColumn id="3" xr3:uid="{2EBAD4D2-F84F-4116-9691-3BA7F0FD60E0}" name="Antal_x000a_Totalt" dataDxfId="239" dataCellStyle="Normal 2"/>
    <tableColumn id="4" xr3:uid="{ADC7F4D1-FA09-4E97-8EFA-6CB87F105389}" name="Vuxna" dataDxfId="238" dataCellStyle="Normal 2"/>
    <tableColumn id="5" xr3:uid="{07AC8F37-2944-4547-B1DD-B6D3B18BDE78}" name="Barn" dataDxfId="237" dataCellStyle="Normal 2"/>
    <tableColumn id="6" xr3:uid="{822AED2E-8102-4214-B88E-34D8FF7C6361}" name="Skola" dataDxfId="236" dataCellStyle="Normal 2"/>
    <tableColumn id="7" xr3:uid="{BC626109-562F-448E-9B42-DAEA487486B6}" name="Andel_x000a_Vuxna" dataDxfId="235" dataCellStyle="Normal 2"/>
    <tableColumn id="8" xr3:uid="{8C4379A4-F22B-46CE-B8A4-EE458BE44904}" name="Barn2" dataDxfId="234" dataCellStyle="Normal 2"/>
    <tableColumn id="9" xr3:uid="{7097FD23-8F34-44B2-893E-8DB41EE3C9E0}" name="Skola3" dataDxfId="233" dataCellStyle="Normal 2"/>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FD2396E8-716B-4E4F-A784-4B8FDD704158}" name="Tabell10" displayName="Tabell10" ref="A4:J8" totalsRowShown="0" headerRowDxfId="232" headerRowBorderDxfId="231" tableBorderDxfId="230" headerRowCellStyle="Normal 2">
  <autoFilter ref="A4:J8" xr:uid="{03F2C3C8-BAFC-46A9-937D-89231C71B08D}">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1728E7A3-1E3C-4DB2-81CF-0C7EC0F9E6AB}" name="    "/>
    <tableColumn id="2" xr3:uid="{A3388607-33A3-49DC-AC2A-FA24E97AC485}" name="2013"/>
    <tableColumn id="3" xr3:uid="{FBAD1628-E900-4752-B99B-667BD0376A02}" name="2014"/>
    <tableColumn id="4" xr3:uid="{4C4A46BD-3086-42CF-A88F-EF2B0FABED70}" name="2015"/>
    <tableColumn id="5" xr3:uid="{21DD1553-C119-456C-9494-1D1BA94A3FAC}" name="2016"/>
    <tableColumn id="6" xr3:uid="{8F17AA52-BF07-48EC-BE30-6E0BCEEBC0F3}" name="2017"/>
    <tableColumn id="7" xr3:uid="{710F24A0-7DD6-4E91-BE73-49EEFAE141C4}" name="2018"/>
    <tableColumn id="8" xr3:uid="{63285063-62F1-452D-BD54-C8276D832D50}" name="2019"/>
    <tableColumn id="9" xr3:uid="{2458DD23-603A-4185-928B-5ADE02A3B66E}" name="2020"/>
    <tableColumn id="10" xr3:uid="{7899D6AD-94B8-4DB3-A321-08D6F90396A7}" name="% Förändring 2019-2020" dataDxfId="229"/>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AF14BB9C-6E20-44BC-9FE4-4E5078273B19}" name="Tabell4" displayName="Tabell4" ref="A4:S16" totalsRowShown="0" headerRowDxfId="228" dataDxfId="226" headerRowBorderDxfId="227" tableBorderDxfId="225" headerRowCellStyle="Normal 2" dataCellStyle="Normal 2">
  <autoFilter ref="A4:S16" xr:uid="{23268146-8628-4124-8DA8-4E01FEBD4B63}">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autoFilter>
  <tableColumns count="19">
    <tableColumn id="1" xr3:uid="{C5D7C3B4-714E-4062-AD51-965B57EE86B7}" name=" " dataDxfId="224" dataCellStyle="Normal 2"/>
    <tableColumn id="2" xr3:uid="{695C7603-D074-4549-B9B3-E4E13A3BE7F5}" name="2003" dataDxfId="223" dataCellStyle="Normal 2"/>
    <tableColumn id="3" xr3:uid="{733026E9-9255-439E-9C39-83AE3F8535CD}" name="2004" dataDxfId="222" dataCellStyle="Normal 2"/>
    <tableColumn id="4" xr3:uid="{C264128E-CB01-4090-A382-E045E68BF1C6}" name="2005" dataDxfId="221" dataCellStyle="Normal 2"/>
    <tableColumn id="5" xr3:uid="{A45AFB72-88F7-487D-9F5F-5D11EFA7656E}" name="2006" dataDxfId="220" dataCellStyle="Normal 2"/>
    <tableColumn id="6" xr3:uid="{5D0ABEAB-FBE6-4BAE-853D-D90EC0FB9D65}" name="2007" dataDxfId="219" dataCellStyle="Normal 2"/>
    <tableColumn id="7" xr3:uid="{02E1A620-0447-4EAC-A5BE-DD145D9294CE}" name="2008" dataDxfId="218" dataCellStyle="Normal 2"/>
    <tableColumn id="8" xr3:uid="{28EE4C10-BD43-40EE-B6B0-813A1901E1BD}" name="2009" dataDxfId="217" dataCellStyle="Normal 2"/>
    <tableColumn id="9" xr3:uid="{D560102A-6AE3-422C-98A5-8EA6B9FC84DB}" name="2010" dataDxfId="216" dataCellStyle="Normal 2"/>
    <tableColumn id="10" xr3:uid="{E67E7242-A097-4748-8D8D-E4F9243448BA}" name="2011" dataDxfId="215" dataCellStyle="Normal 2"/>
    <tableColumn id="11" xr3:uid="{86C6DDD3-776A-45EC-8356-15BF7DCDA880}" name="2012" dataDxfId="214" dataCellStyle="Normal 2"/>
    <tableColumn id="12" xr3:uid="{A54FDFEB-16B6-4C47-A195-00686122C398}" name="2013" dataDxfId="213" dataCellStyle="Normal 2"/>
    <tableColumn id="13" xr3:uid="{F00D4068-AAEE-404F-8FBB-A8F4B8001E38}" name="2014" dataDxfId="212" dataCellStyle="Normal 2"/>
    <tableColumn id="14" xr3:uid="{516552EC-411B-4425-A8D8-2AB7EF6988F2}" name="2015" dataDxfId="211" dataCellStyle="Normal 2"/>
    <tableColumn id="15" xr3:uid="{0A08392D-871F-4DC0-AA0A-06A46A25D5D3}" name="2016" dataDxfId="210" dataCellStyle="Normal 2"/>
    <tableColumn id="16" xr3:uid="{97698747-DBDD-4722-BE87-9E91C1804683}" name="2017" dataDxfId="209" dataCellStyle="Normal 2"/>
    <tableColumn id="17" xr3:uid="{1944F893-5E8A-4555-B346-BD76724A7C85}" name="2018" dataDxfId="208" dataCellStyle="Normal 2"/>
    <tableColumn id="18" xr3:uid="{AEF3FF3C-67B2-4BAD-BE9E-88E56D5FED47}" name="2019" dataDxfId="207" dataCellStyle="Normal 2"/>
    <tableColumn id="19" xr3:uid="{4B745F36-CC27-4CE9-B8AD-36042FB4024D}" name="2020" dataDxfId="206"/>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78FE2587-599B-4A46-A340-519606869DFA}" name="Tabell5" displayName="Tabell5" ref="A4:Q36" totalsRowShown="0" headerRowDxfId="205" dataDxfId="203" headerRowBorderDxfId="204" tableBorderDxfId="202" headerRowCellStyle="Normal 2" dataCellStyle="Normal 2">
  <autoFilter ref="A4:Q36" xr:uid="{5781E5D7-C634-4392-A922-C2317CB55B76}">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autoFilter>
  <tableColumns count="17">
    <tableColumn id="1" xr3:uid="{A1505DAE-BF9B-4CB2-88B1-1EA7ED623899}" name="Myndighet" dataDxfId="201" dataCellStyle="Normal 2"/>
    <tableColumn id="2" xr3:uid="{19973E39-6344-4230-AB9B-AEF8B95A6339}" name="Museum" dataDxfId="200" dataCellStyle="Normal 2"/>
    <tableColumn id="3" xr3:uid="{3D6D4FCE-50DA-4B5A-98EF-EE540E32290C}" name="2006" dataDxfId="199" dataCellStyle="Normal 2"/>
    <tableColumn id="4" xr3:uid="{1CB38DB8-AD54-4FBF-A242-34FED35CCE2B}" name="2007" dataDxfId="198" dataCellStyle="Normal 2"/>
    <tableColumn id="5" xr3:uid="{DDF4E496-44C0-4A9E-8A76-993EE1BA060C}" name="2008" dataDxfId="197" dataCellStyle="Normal 2"/>
    <tableColumn id="6" xr3:uid="{8F7BF2C5-F7A5-4112-AD9C-5EA858CE3B85}" name="2009" dataDxfId="196" dataCellStyle="Normal 2"/>
    <tableColumn id="7" xr3:uid="{737E8527-95D4-44C9-B0A8-68A5E3DEA912}" name="2010" dataDxfId="195" dataCellStyle="Normal 2"/>
    <tableColumn id="8" xr3:uid="{0152DE5D-5DBD-434F-B0BC-E282B36C0D11}" name="2011" dataDxfId="194" dataCellStyle="Normal 2"/>
    <tableColumn id="9" xr3:uid="{F62BA28B-F3CF-4E20-9D9C-0D056F44EB03}" name="2012" dataDxfId="193" dataCellStyle="Normal 2"/>
    <tableColumn id="10" xr3:uid="{CF28B12B-6545-4AE6-B3BE-2195916B418B}" name="2013" dataDxfId="192" dataCellStyle="Normal 2"/>
    <tableColumn id="11" xr3:uid="{C51102C9-E4AD-4D18-8B76-7F4DC7ABF0CF}" name="2014" dataDxfId="191" dataCellStyle="Normal 2"/>
    <tableColumn id="12" xr3:uid="{432D1075-29B4-4FDC-8A0B-D9101C4A6A59}" name="2015" dataDxfId="190" dataCellStyle="Normal 2"/>
    <tableColumn id="13" xr3:uid="{6366318C-7D09-430E-991F-595E5EBAEC31}" name="2016" dataDxfId="189" dataCellStyle="Normal 2"/>
    <tableColumn id="14" xr3:uid="{07100527-E3F1-4F0A-96FB-C3190151F279}" name="2017" dataDxfId="188" dataCellStyle="Normal 2"/>
    <tableColumn id="15" xr3:uid="{46C4EDE8-D9EA-4DCE-B60B-D5C6D54336F0}" name="2018" dataDxfId="187" dataCellStyle="Normal 2"/>
    <tableColumn id="16" xr3:uid="{9676E94B-1167-4806-A3A1-807DDC737612}" name="2019" dataDxfId="186" dataCellStyle="Normal 2"/>
    <tableColumn id="17" xr3:uid="{44F902BD-06F2-45CD-AD22-16842B1EB41B}" name="2020" dataDxfId="185" dataCellStyle="Normal 2"/>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DD1FF905-6623-45BA-8E7A-F8A2B3D7E866}" name="Tabell8" displayName="Tabell8" ref="A4:Q36" totalsRowShown="0" headerRowDxfId="184" dataDxfId="182" headerRowBorderDxfId="183" tableBorderDxfId="181" headerRowCellStyle="Normal 2" dataCellStyle="Normal 2">
  <autoFilter ref="A4:Q36" xr:uid="{19E4A45F-044B-4DF2-80CF-1B8740D6A13F}">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autoFilter>
  <tableColumns count="17">
    <tableColumn id="1" xr3:uid="{9691A268-97B7-41CB-AD12-E9AE486DCA6D}" name="Myndighet" dataDxfId="180" dataCellStyle="Normal 2"/>
    <tableColumn id="2" xr3:uid="{92706484-6E4C-4C52-8D87-2213E460E840}" name="Museum" dataDxfId="179" dataCellStyle="Normal 2"/>
    <tableColumn id="3" xr3:uid="{D8ED1239-E74F-4CCC-9F00-4CAD50522E97}" name="2006" dataDxfId="178" dataCellStyle="Normal 2"/>
    <tableColumn id="4" xr3:uid="{0FA0204A-E1FF-46C5-816D-980DBE688D9A}" name="2007" dataDxfId="177" dataCellStyle="Normal 2"/>
    <tableColumn id="5" xr3:uid="{E1A80415-CBE4-41C4-BC02-C268385C0F4F}" name="2008" dataDxfId="176" dataCellStyle="Normal 2"/>
    <tableColumn id="6" xr3:uid="{31359260-2FEF-483C-A1FA-B76547AF242D}" name="2009" dataDxfId="175" dataCellStyle="Normal 2"/>
    <tableColumn id="7" xr3:uid="{2CFBF348-B5A3-46DA-AE29-154ACE93F580}" name="2010" dataDxfId="174" dataCellStyle="Normal 2"/>
    <tableColumn id="8" xr3:uid="{A649AC8A-62D6-4F38-B462-74A73FB1A8C9}" name="2011" dataDxfId="173" dataCellStyle="Normal 2"/>
    <tableColumn id="9" xr3:uid="{377ABF25-21F5-4FB9-8FF8-392C58490F25}" name="2012" dataDxfId="172" dataCellStyle="Normal 2"/>
    <tableColumn id="10" xr3:uid="{D1B06B0B-86B9-4C42-B08F-AD2AF683AD3B}" name="2013" dataDxfId="171" dataCellStyle="Normal 2"/>
    <tableColumn id="11" xr3:uid="{D3012A2C-5A64-4B82-B471-93C11F0E8EBA}" name="2014" dataDxfId="170" dataCellStyle="Normal 2"/>
    <tableColumn id="12" xr3:uid="{4F21A9B2-DCFC-4ACC-A263-6732333BA479}" name="2015" dataDxfId="169" dataCellStyle="Normal 2"/>
    <tableColumn id="13" xr3:uid="{3D2D56DC-B628-45E9-BA32-70ABFED28681}" name="2016" dataDxfId="168" dataCellStyle="Normal 2"/>
    <tableColumn id="14" xr3:uid="{530192FA-0DFD-4198-8180-ACB3A8C0C347}" name="2017" dataDxfId="167" dataCellStyle="Normal 2"/>
    <tableColumn id="15" xr3:uid="{7BD1A3A7-ABD4-4AD4-9207-6246128D5D95}" name="2018" dataDxfId="166" dataCellStyle="Normal 2"/>
    <tableColumn id="16" xr3:uid="{072036ED-EB1D-421B-994B-DBA673D484DD}" name="2019" dataDxfId="165" dataCellStyle="Normal 2"/>
    <tableColumn id="17" xr3:uid="{7EA26191-766A-49FF-84B1-E26ED49003A2}" name="2020" dataDxfId="164" dataCellStyle="Normal 2"/>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58FF608-370F-46C5-8BF4-258C9375C861}" name="Tabell9" displayName="Tabell9" ref="A4:R36" totalsRowShown="0" headerRowDxfId="163" dataDxfId="161" headerRowBorderDxfId="162" tableBorderDxfId="160" headerRowCellStyle="Normal 2" dataCellStyle="Normal 2">
  <autoFilter ref="A4:R36" xr:uid="{A7C06071-4650-4407-BB30-35B8865A2BCF}">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autoFilter>
  <tableColumns count="18">
    <tableColumn id="1" xr3:uid="{4BD532D9-4CB8-4DBA-A0B6-417C26969B9E}" name="Myndighet" dataDxfId="159" dataCellStyle="Normal 2"/>
    <tableColumn id="2" xr3:uid="{DCF3E7AB-5128-4124-95C2-02B48FF73E53}" name="Museum" dataDxfId="158" dataCellStyle="Normal 2"/>
    <tableColumn id="3" xr3:uid="{6FB9AF1A-A634-438B-B3FD-533426C8BC66}" name="2006" dataDxfId="157" dataCellStyle="Normal 2"/>
    <tableColumn id="4" xr3:uid="{C4982B06-42D7-4836-AEC2-BD6BB397E6CA}" name="2007" dataDxfId="156" dataCellStyle="Normal 2"/>
    <tableColumn id="5" xr3:uid="{F6656A2F-1A83-4D74-9A62-77C588BC7055}" name="2008" dataDxfId="155" dataCellStyle="Normal 2"/>
    <tableColumn id="6" xr3:uid="{5FFFD732-CE93-42E9-9B3E-D7522F8610D6}" name="2009" dataDxfId="154" dataCellStyle="Normal 2"/>
    <tableColumn id="7" xr3:uid="{58AD3BB6-6062-41FE-9E5A-905B09DFB3E7}" name="2010" dataDxfId="153" dataCellStyle="Normal 2"/>
    <tableColumn id="8" xr3:uid="{F279BEEC-FCB9-41E9-BC46-A1473CCF849E}" name="2011" dataDxfId="152" dataCellStyle="Normal 2"/>
    <tableColumn id="9" xr3:uid="{BD1C0826-5567-40B1-8135-C397F10E0495}" name="2012" dataDxfId="151" dataCellStyle="Normal 2"/>
    <tableColumn id="10" xr3:uid="{816C802C-5B6A-41C5-A5A0-E2205CE01C22}" name="2013" dataDxfId="150" dataCellStyle="Normal 2"/>
    <tableColumn id="11" xr3:uid="{903113EE-D293-4ED1-84B9-AC03440F2E5D}" name="2014" dataDxfId="149" dataCellStyle="Normal 2"/>
    <tableColumn id="12" xr3:uid="{CAE9C092-0548-46AD-BF87-728190726052}" name="2015" dataDxfId="148" dataCellStyle="Normal 2"/>
    <tableColumn id="13" xr3:uid="{41A0A731-B1F6-4DFF-91B8-DFE08B3B9377}" name="2016" dataDxfId="147" dataCellStyle="Normal 2"/>
    <tableColumn id="14" xr3:uid="{0F03A5F6-229A-4667-8B20-E512EDC05F3C}" name="2017" dataDxfId="146" dataCellStyle="Normal 2"/>
    <tableColumn id="15" xr3:uid="{8DF4108B-19F0-46D6-B678-19A29328F378}" name="2018" dataDxfId="145" dataCellStyle="Normal 2"/>
    <tableColumn id="16" xr3:uid="{48E9FC22-1144-4A52-9418-CC678FC4825B}" name="2019" dataDxfId="144" dataCellStyle="Normal 2"/>
    <tableColumn id="17" xr3:uid="{B024574F-F2ED-47E4-8036-AEE10D70B71E}" name="2020" dataDxfId="143" dataCellStyle="Normal 2"/>
    <tableColumn id="18" xr3:uid="{17CF3EBF-15F6-47CB-9D10-1E01256403FB}" name="% förändring 2019-2020" dataDxfId="142" dataCellStyle="Normal 2"/>
  </tableColumns>
  <tableStyleInfo name="TableStyleLight1" showFirstColumn="0" showLastColumn="0" showRowStripes="1" showColumnStripes="0"/>
</table>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5.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6.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kulturanalys.se/statistik/museer" TargetMode="External"/></Relationships>
</file>

<file path=xl/worksheets/_rels/sheet10.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2" Type="http://schemas.openxmlformats.org/officeDocument/2006/relationships/table" Target="../tables/table10.xml"/><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table" Target="../tables/table11.xml"/></Relationships>
</file>

<file path=xl/worksheets/_rels/sheet13.xml.rels><?xml version="1.0" encoding="UTF-8" standalone="yes"?>
<Relationships xmlns="http://schemas.openxmlformats.org/package/2006/relationships"><Relationship Id="rId1" Type="http://schemas.openxmlformats.org/officeDocument/2006/relationships/table" Target="../tables/table12.xml"/></Relationships>
</file>

<file path=xl/worksheets/_rels/sheet14.xml.rels><?xml version="1.0" encoding="UTF-8" standalone="yes"?>
<Relationships xmlns="http://schemas.openxmlformats.org/package/2006/relationships"><Relationship Id="rId1" Type="http://schemas.openxmlformats.org/officeDocument/2006/relationships/table" Target="../tables/table13.xml"/></Relationships>
</file>

<file path=xl/worksheets/_rels/sheet15.xml.rels><?xml version="1.0" encoding="UTF-8" standalone="yes"?>
<Relationships xmlns="http://schemas.openxmlformats.org/package/2006/relationships"><Relationship Id="rId1" Type="http://schemas.openxmlformats.org/officeDocument/2006/relationships/table" Target="../tables/table14.xml"/></Relationships>
</file>

<file path=xl/worksheets/_rels/sheet16.xml.rels><?xml version="1.0" encoding="UTF-8" standalone="yes"?>
<Relationships xmlns="http://schemas.openxmlformats.org/package/2006/relationships"><Relationship Id="rId1" Type="http://schemas.openxmlformats.org/officeDocument/2006/relationships/table" Target="../tables/table15.xml"/></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9.xml.rels><?xml version="1.0" encoding="UTF-8" standalone="yes"?>
<Relationships xmlns="http://schemas.openxmlformats.org/package/2006/relationships"><Relationship Id="rId2" Type="http://schemas.openxmlformats.org/officeDocument/2006/relationships/table" Target="../tables/table16.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table" Target="../tables/table17.xml"/></Relationships>
</file>

<file path=xl/worksheets/_rels/sheet21.xml.rels><?xml version="1.0" encoding="UTF-8" standalone="yes"?>
<Relationships xmlns="http://schemas.openxmlformats.org/package/2006/relationships"><Relationship Id="rId2" Type="http://schemas.openxmlformats.org/officeDocument/2006/relationships/table" Target="../tables/table18.xml"/><Relationship Id="rId1" Type="http://schemas.openxmlformats.org/officeDocument/2006/relationships/printerSettings" Target="../printerSettings/printerSettings13.bin"/></Relationships>
</file>

<file path=xl/worksheets/_rels/sheet22.xml.rels><?xml version="1.0" encoding="UTF-8" standalone="yes"?>
<Relationships xmlns="http://schemas.openxmlformats.org/package/2006/relationships"><Relationship Id="rId2" Type="http://schemas.openxmlformats.org/officeDocument/2006/relationships/table" Target="../tables/table19.xml"/><Relationship Id="rId1" Type="http://schemas.openxmlformats.org/officeDocument/2006/relationships/printerSettings" Target="../printerSettings/printerSettings14.bin"/></Relationships>
</file>

<file path=xl/worksheets/_rels/sheet23.xml.rels><?xml version="1.0" encoding="UTF-8" standalone="yes"?>
<Relationships xmlns="http://schemas.openxmlformats.org/package/2006/relationships"><Relationship Id="rId2" Type="http://schemas.openxmlformats.org/officeDocument/2006/relationships/table" Target="../tables/table20.xml"/><Relationship Id="rId1" Type="http://schemas.openxmlformats.org/officeDocument/2006/relationships/printerSettings" Target="../printerSettings/printerSettings15.bin"/></Relationships>
</file>

<file path=xl/worksheets/_rels/sheet24.xml.rels><?xml version="1.0" encoding="UTF-8" standalone="yes"?>
<Relationships xmlns="http://schemas.openxmlformats.org/package/2006/relationships"><Relationship Id="rId2" Type="http://schemas.openxmlformats.org/officeDocument/2006/relationships/table" Target="../tables/table21.xml"/><Relationship Id="rId1" Type="http://schemas.openxmlformats.org/officeDocument/2006/relationships/printerSettings" Target="../printerSettings/printerSettings16.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table" Target="../tables/table5.xml"/></Relationships>
</file>

<file path=xl/worksheets/_rels/sheet7.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table" Target="../tables/table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9DB607-DC6A-4704-920E-0C85B15014B6}">
  <dimension ref="A1:S37"/>
  <sheetViews>
    <sheetView showGridLines="0" tabSelected="1" zoomScaleNormal="100" workbookViewId="0"/>
  </sheetViews>
  <sheetFormatPr defaultColWidth="8.81640625" defaultRowHeight="12" customHeight="1" x14ac:dyDescent="0.35"/>
  <cols>
    <col min="1" max="16384" width="8.81640625" style="29"/>
  </cols>
  <sheetData>
    <row r="1" spans="1:19" ht="12" customHeight="1" x14ac:dyDescent="0.35">
      <c r="A1" s="57" t="s">
        <v>97</v>
      </c>
    </row>
    <row r="2" spans="1:19" ht="12" customHeight="1" x14ac:dyDescent="0.35">
      <c r="A2" s="29" t="s">
        <v>98</v>
      </c>
    </row>
    <row r="4" spans="1:19" ht="12" customHeight="1" x14ac:dyDescent="0.35">
      <c r="A4" s="29" t="s">
        <v>99</v>
      </c>
      <c r="B4" s="29" t="s">
        <v>100</v>
      </c>
    </row>
    <row r="5" spans="1:19" ht="12" customHeight="1" x14ac:dyDescent="0.35">
      <c r="A5" s="24" t="s">
        <v>102</v>
      </c>
      <c r="B5" s="48" t="s">
        <v>236</v>
      </c>
    </row>
    <row r="6" spans="1:19" ht="12" customHeight="1" x14ac:dyDescent="0.35">
      <c r="A6" s="24" t="s">
        <v>103</v>
      </c>
      <c r="B6" s="48" t="s">
        <v>237</v>
      </c>
      <c r="C6" s="48"/>
      <c r="D6" s="48"/>
      <c r="E6" s="48"/>
      <c r="F6" s="48"/>
      <c r="G6" s="48"/>
      <c r="H6" s="48"/>
      <c r="I6" s="48"/>
      <c r="J6" s="48"/>
      <c r="K6" s="48"/>
      <c r="L6" s="48"/>
      <c r="M6" s="25"/>
    </row>
    <row r="7" spans="1:19" ht="12" customHeight="1" x14ac:dyDescent="0.35">
      <c r="A7" s="24" t="s">
        <v>104</v>
      </c>
      <c r="B7" s="137" t="s">
        <v>238</v>
      </c>
      <c r="C7" s="137"/>
      <c r="D7" s="137"/>
      <c r="E7" s="137"/>
      <c r="F7" s="137"/>
      <c r="G7" s="137"/>
      <c r="H7" s="137"/>
      <c r="I7" s="137"/>
    </row>
    <row r="8" spans="1:19" ht="12" customHeight="1" x14ac:dyDescent="0.35">
      <c r="A8" s="24" t="s">
        <v>105</v>
      </c>
      <c r="B8" s="48" t="s">
        <v>239</v>
      </c>
      <c r="C8" s="65"/>
      <c r="D8" s="65"/>
      <c r="E8" s="65"/>
      <c r="F8" s="65"/>
      <c r="G8" s="65"/>
      <c r="H8" s="65"/>
      <c r="I8" s="65"/>
      <c r="J8" s="65"/>
      <c r="K8" s="65"/>
    </row>
    <row r="9" spans="1:19" ht="12" customHeight="1" x14ac:dyDescent="0.35">
      <c r="A9" s="24" t="s">
        <v>106</v>
      </c>
      <c r="B9" s="48" t="s">
        <v>240</v>
      </c>
      <c r="C9" s="48"/>
      <c r="D9" s="48"/>
      <c r="E9" s="48"/>
      <c r="F9" s="48"/>
      <c r="G9" s="48"/>
      <c r="H9" s="48"/>
      <c r="I9" s="48"/>
      <c r="J9" s="48"/>
      <c r="K9" s="48"/>
      <c r="L9" s="48"/>
      <c r="M9" s="39"/>
      <c r="N9" s="39"/>
      <c r="O9" s="39"/>
      <c r="P9" s="39"/>
      <c r="Q9" s="39"/>
      <c r="R9" s="39"/>
      <c r="S9" s="39"/>
    </row>
    <row r="10" spans="1:19" ht="12" customHeight="1" x14ac:dyDescent="0.35">
      <c r="A10" s="24" t="s">
        <v>107</v>
      </c>
      <c r="B10" s="48" t="s">
        <v>241</v>
      </c>
    </row>
    <row r="11" spans="1:19" ht="12" customHeight="1" x14ac:dyDescent="0.35">
      <c r="A11" s="24" t="s">
        <v>108</v>
      </c>
      <c r="B11" s="66" t="s">
        <v>242</v>
      </c>
      <c r="C11" s="48"/>
      <c r="D11" s="48"/>
      <c r="E11" s="48"/>
      <c r="F11" s="48"/>
      <c r="G11" s="48"/>
      <c r="H11" s="48"/>
      <c r="I11" s="48"/>
      <c r="J11" s="48"/>
      <c r="K11" s="48"/>
      <c r="L11" s="48"/>
      <c r="M11" s="25"/>
      <c r="N11" s="25"/>
      <c r="O11" s="25"/>
      <c r="P11" s="25"/>
      <c r="Q11" s="25"/>
      <c r="R11" s="25"/>
    </row>
    <row r="12" spans="1:19" ht="12" customHeight="1" x14ac:dyDescent="0.35">
      <c r="A12" s="24" t="s">
        <v>109</v>
      </c>
      <c r="B12" s="48" t="s">
        <v>243</v>
      </c>
      <c r="C12" s="48"/>
      <c r="D12" s="48"/>
      <c r="E12" s="48"/>
      <c r="F12" s="48"/>
      <c r="G12" s="48"/>
      <c r="H12" s="48"/>
      <c r="I12" s="48"/>
      <c r="J12" s="48"/>
      <c r="K12" s="48"/>
      <c r="L12" s="48"/>
      <c r="M12" s="25"/>
      <c r="N12" s="25"/>
      <c r="O12" s="25"/>
      <c r="P12" s="25"/>
      <c r="Q12" s="25"/>
      <c r="R12" s="25"/>
    </row>
    <row r="13" spans="1:19" ht="12" customHeight="1" x14ac:dyDescent="0.35">
      <c r="A13" s="24" t="s">
        <v>110</v>
      </c>
      <c r="B13" s="48" t="s">
        <v>244</v>
      </c>
    </row>
    <row r="14" spans="1:19" ht="12" customHeight="1" x14ac:dyDescent="0.35">
      <c r="A14" s="24" t="s">
        <v>111</v>
      </c>
      <c r="B14" s="48" t="s">
        <v>245</v>
      </c>
      <c r="C14" s="48"/>
      <c r="D14" s="48"/>
      <c r="E14" s="48"/>
      <c r="F14" s="48"/>
      <c r="G14" s="48"/>
      <c r="H14" s="48"/>
      <c r="I14" s="48"/>
      <c r="J14" s="48"/>
      <c r="K14" s="48"/>
      <c r="L14" s="48"/>
      <c r="M14" s="25"/>
      <c r="N14" s="25"/>
      <c r="O14" s="25"/>
      <c r="P14" s="25"/>
      <c r="Q14" s="25"/>
    </row>
    <row r="15" spans="1:19" ht="12" customHeight="1" x14ac:dyDescent="0.35">
      <c r="A15" s="24" t="s">
        <v>112</v>
      </c>
      <c r="B15" s="48" t="s">
        <v>246</v>
      </c>
      <c r="C15" s="48"/>
      <c r="D15" s="48"/>
      <c r="E15" s="48"/>
      <c r="F15" s="48"/>
      <c r="G15" s="48"/>
      <c r="H15" s="48"/>
      <c r="I15" s="48"/>
      <c r="J15" s="48"/>
      <c r="K15" s="48"/>
      <c r="L15" s="48"/>
      <c r="M15" s="25"/>
    </row>
    <row r="16" spans="1:19" ht="12" customHeight="1" x14ac:dyDescent="0.35">
      <c r="A16" s="24" t="s">
        <v>113</v>
      </c>
      <c r="B16" s="48" t="s">
        <v>247</v>
      </c>
      <c r="C16" s="48"/>
      <c r="D16" s="48"/>
      <c r="E16" s="48"/>
      <c r="F16" s="48"/>
      <c r="G16" s="48"/>
      <c r="H16" s="48"/>
      <c r="I16" s="48"/>
      <c r="J16" s="48"/>
      <c r="K16" s="48"/>
      <c r="L16" s="48"/>
      <c r="M16" s="25"/>
    </row>
    <row r="17" spans="1:16" ht="12" customHeight="1" x14ac:dyDescent="0.35">
      <c r="A17" s="24" t="s">
        <v>114</v>
      </c>
      <c r="B17" s="137" t="s">
        <v>248</v>
      </c>
      <c r="C17" s="137"/>
      <c r="D17" s="137"/>
      <c r="E17" s="137"/>
      <c r="F17" s="137"/>
      <c r="G17" s="137"/>
      <c r="H17" s="137"/>
      <c r="I17" s="137"/>
      <c r="J17" s="137"/>
      <c r="K17" s="137"/>
      <c r="L17" s="137"/>
      <c r="M17" s="25"/>
    </row>
    <row r="18" spans="1:16" ht="12" customHeight="1" x14ac:dyDescent="0.35">
      <c r="A18" s="24" t="s">
        <v>204</v>
      </c>
      <c r="B18" s="67" t="s">
        <v>249</v>
      </c>
      <c r="C18" s="48"/>
      <c r="D18" s="48"/>
      <c r="E18" s="48"/>
      <c r="F18" s="48"/>
      <c r="G18" s="48"/>
      <c r="H18" s="48"/>
      <c r="I18" s="48"/>
      <c r="J18" s="48"/>
      <c r="K18" s="48"/>
      <c r="L18" s="48"/>
      <c r="M18" s="39"/>
    </row>
    <row r="19" spans="1:16" ht="12" customHeight="1" x14ac:dyDescent="0.35">
      <c r="A19" s="24" t="s">
        <v>250</v>
      </c>
      <c r="B19" s="137" t="s">
        <v>251</v>
      </c>
      <c r="C19" s="137"/>
      <c r="D19" s="137"/>
      <c r="E19" s="137"/>
      <c r="F19" s="137"/>
      <c r="G19" s="137"/>
      <c r="H19" s="137"/>
      <c r="I19" s="137"/>
      <c r="J19" s="137"/>
      <c r="K19" s="31"/>
      <c r="L19" s="31"/>
      <c r="M19" s="22"/>
      <c r="N19" s="22"/>
      <c r="O19" s="22"/>
      <c r="P19" s="22"/>
    </row>
    <row r="20" spans="1:16" ht="12" customHeight="1" x14ac:dyDescent="0.35">
      <c r="A20" s="24" t="s">
        <v>337</v>
      </c>
      <c r="B20" s="137" t="s">
        <v>335</v>
      </c>
      <c r="C20" s="137"/>
      <c r="D20" s="137"/>
      <c r="E20" s="137"/>
      <c r="F20" s="137"/>
      <c r="G20" s="137"/>
      <c r="H20" s="137"/>
      <c r="I20" s="137"/>
      <c r="J20" s="137"/>
      <c r="K20" s="31"/>
      <c r="L20" s="31"/>
      <c r="M20" s="31"/>
      <c r="N20" s="31"/>
      <c r="O20" s="31"/>
      <c r="P20" s="31"/>
    </row>
    <row r="21" spans="1:16" ht="12" customHeight="1" x14ac:dyDescent="0.35">
      <c r="A21" s="24" t="s">
        <v>338</v>
      </c>
      <c r="B21" s="137" t="s">
        <v>336</v>
      </c>
      <c r="C21" s="137"/>
      <c r="D21" s="137"/>
      <c r="E21" s="137"/>
      <c r="F21" s="137"/>
      <c r="G21" s="137"/>
      <c r="H21" s="137"/>
      <c r="I21" s="137"/>
      <c r="J21" s="137"/>
      <c r="K21" s="31"/>
      <c r="L21" s="31"/>
      <c r="M21" s="31"/>
      <c r="N21" s="31"/>
      <c r="O21" s="31"/>
      <c r="P21" s="31"/>
    </row>
    <row r="22" spans="1:16" ht="12" customHeight="1" x14ac:dyDescent="0.35">
      <c r="A22" s="24"/>
      <c r="B22" s="39"/>
      <c r="C22" s="39"/>
      <c r="D22" s="39"/>
      <c r="E22" s="39"/>
      <c r="F22" s="39"/>
      <c r="G22" s="39"/>
      <c r="H22" s="39"/>
      <c r="I22" s="39"/>
      <c r="J22" s="39"/>
      <c r="K22" s="31"/>
      <c r="L22" s="31"/>
      <c r="M22" s="31"/>
      <c r="N22" s="31"/>
      <c r="O22" s="31"/>
      <c r="P22" s="31"/>
    </row>
    <row r="23" spans="1:16" ht="12" customHeight="1" x14ac:dyDescent="0.35">
      <c r="A23" s="110" t="s">
        <v>130</v>
      </c>
      <c r="B23" s="31" t="s">
        <v>115</v>
      </c>
      <c r="C23" s="31"/>
      <c r="D23" s="31"/>
      <c r="E23" s="31"/>
      <c r="F23" s="31"/>
      <c r="G23" s="31"/>
      <c r="H23" s="31"/>
      <c r="I23" s="31"/>
      <c r="J23" s="31"/>
      <c r="K23" s="31"/>
      <c r="L23" s="31"/>
      <c r="M23" s="22"/>
      <c r="N23" s="22"/>
      <c r="O23" s="22"/>
      <c r="P23" s="22"/>
    </row>
    <row r="24" spans="1:16" ht="12" customHeight="1" x14ac:dyDescent="0.35">
      <c r="A24" s="110" t="s">
        <v>270</v>
      </c>
      <c r="B24" s="31" t="s">
        <v>281</v>
      </c>
      <c r="C24" s="31"/>
      <c r="D24" s="31"/>
      <c r="E24" s="31"/>
      <c r="F24" s="31"/>
      <c r="G24" s="31"/>
      <c r="H24" s="31"/>
      <c r="I24" s="31"/>
      <c r="J24" s="31"/>
      <c r="K24" s="31"/>
      <c r="L24" s="31"/>
      <c r="M24" s="31"/>
      <c r="N24" s="31"/>
      <c r="O24" s="31"/>
      <c r="P24" s="31"/>
    </row>
    <row r="25" spans="1:16" ht="12" customHeight="1" x14ac:dyDescent="0.35">
      <c r="A25" s="110" t="s">
        <v>131</v>
      </c>
      <c r="B25" s="31" t="s">
        <v>202</v>
      </c>
      <c r="C25" s="31"/>
      <c r="D25" s="31"/>
      <c r="E25" s="31"/>
      <c r="F25" s="31"/>
      <c r="G25" s="31"/>
      <c r="H25" s="31"/>
      <c r="I25" s="31"/>
      <c r="J25" s="31"/>
      <c r="K25" s="31"/>
      <c r="L25" s="31"/>
      <c r="M25" s="22"/>
      <c r="N25" s="22"/>
      <c r="O25" s="22"/>
      <c r="P25" s="22"/>
    </row>
    <row r="26" spans="1:16" ht="12" customHeight="1" x14ac:dyDescent="0.35">
      <c r="A26" s="110" t="s">
        <v>271</v>
      </c>
      <c r="B26" s="31" t="s">
        <v>282</v>
      </c>
      <c r="C26" s="31"/>
      <c r="D26" s="31"/>
      <c r="E26" s="31"/>
      <c r="F26" s="31"/>
      <c r="G26" s="31"/>
      <c r="H26" s="31"/>
      <c r="I26" s="31"/>
      <c r="J26" s="31"/>
      <c r="K26" s="31"/>
      <c r="L26" s="31"/>
      <c r="M26" s="31"/>
      <c r="N26" s="31"/>
      <c r="O26" s="31"/>
      <c r="P26" s="31"/>
    </row>
    <row r="27" spans="1:16" ht="12" customHeight="1" x14ac:dyDescent="0.35">
      <c r="A27" s="110" t="s">
        <v>132</v>
      </c>
      <c r="B27" s="31" t="s">
        <v>184</v>
      </c>
      <c r="C27" s="31"/>
      <c r="D27" s="31"/>
      <c r="E27" s="31"/>
      <c r="F27" s="31"/>
      <c r="G27" s="31"/>
      <c r="H27" s="31"/>
      <c r="I27" s="31"/>
      <c r="J27" s="31"/>
      <c r="K27" s="31"/>
      <c r="L27" s="31"/>
      <c r="M27" s="22"/>
      <c r="N27" s="22"/>
      <c r="O27" s="22"/>
      <c r="P27" s="22"/>
    </row>
    <row r="28" spans="1:16" ht="12" customHeight="1" x14ac:dyDescent="0.35">
      <c r="A28" s="110" t="s">
        <v>272</v>
      </c>
      <c r="B28" s="31" t="s">
        <v>283</v>
      </c>
      <c r="C28" s="31"/>
      <c r="D28" s="31"/>
      <c r="E28" s="31"/>
      <c r="F28" s="31"/>
      <c r="G28" s="31"/>
      <c r="H28" s="31"/>
      <c r="I28" s="31"/>
      <c r="J28" s="31"/>
      <c r="K28" s="31"/>
      <c r="L28" s="31"/>
      <c r="M28" s="31"/>
      <c r="N28" s="31"/>
      <c r="O28" s="31"/>
      <c r="P28" s="31"/>
    </row>
    <row r="29" spans="1:16" ht="12" customHeight="1" x14ac:dyDescent="0.35">
      <c r="A29" s="110" t="s">
        <v>133</v>
      </c>
      <c r="B29" s="31" t="s">
        <v>185</v>
      </c>
      <c r="C29" s="31"/>
      <c r="D29" s="31"/>
      <c r="E29" s="31"/>
      <c r="F29" s="31"/>
      <c r="G29" s="31"/>
      <c r="H29" s="31"/>
      <c r="I29" s="31"/>
      <c r="J29" s="31"/>
      <c r="K29" s="31"/>
      <c r="L29" s="31"/>
      <c r="M29" s="22"/>
      <c r="N29" s="22"/>
      <c r="O29" s="22"/>
      <c r="P29" s="22"/>
    </row>
    <row r="30" spans="1:16" ht="12" customHeight="1" x14ac:dyDescent="0.35">
      <c r="A30" s="110" t="s">
        <v>273</v>
      </c>
      <c r="B30" s="31" t="s">
        <v>284</v>
      </c>
      <c r="C30" s="31"/>
      <c r="D30" s="31"/>
      <c r="E30" s="31"/>
      <c r="F30" s="31"/>
      <c r="G30" s="31"/>
      <c r="H30" s="31"/>
      <c r="I30" s="31"/>
      <c r="J30" s="31"/>
      <c r="K30" s="31"/>
      <c r="L30" s="31"/>
      <c r="M30" s="31"/>
      <c r="N30" s="31"/>
      <c r="O30" s="31"/>
      <c r="P30" s="31"/>
    </row>
    <row r="31" spans="1:16" ht="12" customHeight="1" x14ac:dyDescent="0.35">
      <c r="A31" s="110" t="s">
        <v>134</v>
      </c>
      <c r="B31" s="31" t="s">
        <v>186</v>
      </c>
      <c r="C31" s="31"/>
      <c r="D31" s="31"/>
      <c r="E31" s="31"/>
      <c r="F31" s="31"/>
      <c r="G31" s="31"/>
      <c r="H31" s="23"/>
      <c r="I31" s="23"/>
      <c r="J31" s="23"/>
      <c r="K31" s="23"/>
    </row>
    <row r="32" spans="1:16" ht="12" customHeight="1" x14ac:dyDescent="0.35">
      <c r="A32" s="110" t="s">
        <v>274</v>
      </c>
      <c r="B32" s="31" t="s">
        <v>285</v>
      </c>
      <c r="C32" s="31"/>
      <c r="D32" s="31"/>
      <c r="E32" s="31"/>
      <c r="F32" s="31"/>
      <c r="G32" s="31"/>
      <c r="H32" s="23"/>
      <c r="I32" s="23"/>
      <c r="J32" s="23"/>
      <c r="K32" s="23"/>
    </row>
    <row r="33" spans="1:11" ht="12" customHeight="1" x14ac:dyDescent="0.35">
      <c r="A33" s="110" t="s">
        <v>135</v>
      </c>
      <c r="B33" s="31" t="s">
        <v>196</v>
      </c>
      <c r="C33" s="31"/>
      <c r="D33" s="31"/>
      <c r="E33" s="31"/>
      <c r="F33" s="31"/>
      <c r="G33" s="31"/>
      <c r="H33" s="31"/>
      <c r="I33" s="31"/>
      <c r="J33" s="31"/>
      <c r="K33" s="31"/>
    </row>
    <row r="34" spans="1:11" ht="12" customHeight="1" x14ac:dyDescent="0.35">
      <c r="A34" s="110" t="s">
        <v>275</v>
      </c>
      <c r="B34" s="29" t="s">
        <v>286</v>
      </c>
    </row>
    <row r="36" spans="1:11" ht="12" customHeight="1" x14ac:dyDescent="0.35">
      <c r="A36" s="29" t="s">
        <v>287</v>
      </c>
    </row>
    <row r="37" spans="1:11" ht="12" customHeight="1" x14ac:dyDescent="0.35">
      <c r="A37" s="24" t="s">
        <v>101</v>
      </c>
    </row>
  </sheetData>
  <phoneticPr fontId="9" type="noConversion"/>
  <hyperlinks>
    <hyperlink ref="A37" r:id="rId1" xr:uid="{FA5DE2D5-EBD2-4229-A0DF-7E92C5B6675F}"/>
    <hyperlink ref="A5" location="'Tab 1'!A1" display="Tab 1" xr:uid="{09046DB1-97DB-4CF7-8FB2-2FEFC0D621F1}"/>
    <hyperlink ref="A6" location="'Tab 2'!A1" display="Tab 2" xr:uid="{3883D0FF-A28B-4C74-A466-56A532A86FF9}"/>
    <hyperlink ref="A7" location="'Tab 3'!A1" display="Tab 3" xr:uid="{4844F3DF-07A4-4A0A-86A7-0BFC46034036}"/>
    <hyperlink ref="A8" location="'Tab 4'!A1" display="Tab 4" xr:uid="{6C639BFB-CA1E-416D-BB48-2AACDC9EB79C}"/>
    <hyperlink ref="A9" location="'Tab 5'!A1" display="Tab 5" xr:uid="{1F4EA54C-0742-45A5-846E-6DEAA8717326}"/>
    <hyperlink ref="A10" location="'Tab 6'!A1" display="Tab 6" xr:uid="{9B475033-82ED-440F-937A-55D4DD66C00B}"/>
    <hyperlink ref="A11" location="'Tab 7'!A1" display="Tab 7" xr:uid="{1FE67E51-59B7-40EC-9B00-3638C98834B1}"/>
    <hyperlink ref="A12" location="'Tab 8'!A1" display="Tab 8" xr:uid="{0452E761-4A19-4213-8765-83308DD0C699}"/>
    <hyperlink ref="A13" location="'Tab 9'!A1" display="Tab 9" xr:uid="{AC1CECC2-B602-4458-B1C1-18397C3BC8F8}"/>
    <hyperlink ref="A14" location="'Tab 10'!A1" display="Tab 10" xr:uid="{3608B5B2-642D-47DB-AC59-129E44438C32}"/>
    <hyperlink ref="A15" location="'Tab 11'!A1" display="Tab 11" xr:uid="{A40800DE-597C-4425-AB6D-8ECF35ACB2A1}"/>
    <hyperlink ref="A16" location="'Tab 12'!A1" display="Tab 12" xr:uid="{AD8256CB-8059-4481-A4E7-6C0576B4B53C}"/>
    <hyperlink ref="A17" location="'Tab 13'!A1" display="Tab 13" xr:uid="{1E10FCB0-2370-4AAB-8C4E-8D2E4C458C01}"/>
    <hyperlink ref="A23" location="'Fig 1'!A1" display="Fig 1" xr:uid="{758895F8-3F7F-46FB-9A39-E319D12F526A}"/>
    <hyperlink ref="A25" location="'Fig 2'!A1" display="Fig 2" xr:uid="{B99B58EF-928B-4D00-8840-01D5718C726F}"/>
    <hyperlink ref="A27" location="'Fig 3'!A1" display="Fig 3" xr:uid="{DF427C2A-EFCF-430B-B43A-7746AC349CE2}"/>
    <hyperlink ref="A29" location="'Tab 4'!A1" display="Fig 4" xr:uid="{D3126657-9E03-4CCE-913A-FC139C50EC24}"/>
    <hyperlink ref="A31" location="'Fig 5'!A1" display="Fig 5" xr:uid="{72DE2786-365C-49BF-B713-3C01070F1BDF}"/>
    <hyperlink ref="A33" location="'Fig 6'!A1" display="Fig 6" xr:uid="{22779CAD-8A8A-453A-958B-00315D65D039}"/>
    <hyperlink ref="A18" location="'Tab 14'!A1" display="Tab 14" xr:uid="{B2D04D52-57DA-4ACD-8168-50F19C504A52}"/>
    <hyperlink ref="A19" location="'Tab 15'!A1" display="Tab 15" xr:uid="{B5AA2AB4-A5EB-4161-9293-4406AC205C48}"/>
    <hyperlink ref="A24" location="'Data Fig 1'!A1" display="Data Fig 1" xr:uid="{2A3A70E3-368E-4204-B7A1-A4AA6C856BE2}"/>
    <hyperlink ref="A26" location="'Data Fig 2'!A1" display="Data Fig 2" xr:uid="{B06B2B27-D4B5-48E0-ABB4-EAF8F2E8D7DA}"/>
    <hyperlink ref="A28" location="'Data Fig 3'!A1" display="Data Fig 3" xr:uid="{0720E88D-2718-4C9F-A272-BEC3BCE0E939}"/>
    <hyperlink ref="A30" location="'Data Fig 4'!A1" display="Data Fig 4" xr:uid="{AE283636-4BAA-4E49-B2C9-63F0937600C3}"/>
    <hyperlink ref="A32" location="'Data Fig 5'!A1" display="Data Fig 5" xr:uid="{5D292E7C-7E4A-41DA-A1E1-58ECD3360B01}"/>
    <hyperlink ref="A34" location="'Data Fig 6'!A1" display="Data Fig 6" xr:uid="{600D5D4A-31B9-4992-B70F-D5B0156C32D5}"/>
    <hyperlink ref="A20" location="'Tab 16'!A1" display="Tab 16" xr:uid="{88B96703-AB25-4512-9398-91E8E73D23DD}"/>
    <hyperlink ref="A21" location="'Tab 17'!A1" display="Tab 17" xr:uid="{3C970EA8-411A-4D66-912F-20C0D876D559}"/>
  </hyperlinks>
  <pageMargins left="0.7" right="0.7" top="0.75" bottom="0.75" header="0.3" footer="0.3"/>
  <pageSetup paperSize="9"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C24E24-2996-4252-ACD5-184BB4E8986C}">
  <dimension ref="A1:S43"/>
  <sheetViews>
    <sheetView showGridLines="0" zoomScaleNormal="100" workbookViewId="0"/>
  </sheetViews>
  <sheetFormatPr defaultColWidth="10.90625" defaultRowHeight="12" customHeight="1" x14ac:dyDescent="0.35"/>
  <cols>
    <col min="1" max="1" width="34.1796875" style="34" customWidth="1"/>
    <col min="2" max="2" width="19.1796875" style="34" customWidth="1"/>
    <col min="3" max="17" width="8.08984375" style="34" customWidth="1"/>
    <col min="18" max="18" width="18.90625" style="34" customWidth="1"/>
    <col min="19" max="16384" width="10.90625" style="34"/>
  </cols>
  <sheetData>
    <row r="1" spans="1:19" ht="12" customHeight="1" x14ac:dyDescent="0.2">
      <c r="A1" s="39" t="s">
        <v>223</v>
      </c>
      <c r="B1" s="39"/>
      <c r="C1" s="39"/>
      <c r="D1" s="39"/>
      <c r="E1" s="39"/>
      <c r="F1" s="39"/>
      <c r="G1" s="39"/>
      <c r="H1" s="39"/>
      <c r="I1" s="39"/>
      <c r="J1" s="39"/>
      <c r="K1" s="39"/>
      <c r="L1" s="39"/>
      <c r="M1" s="39"/>
      <c r="N1" s="39"/>
      <c r="O1" s="39"/>
      <c r="P1" s="39"/>
      <c r="Q1" s="39"/>
      <c r="S1" s="58" t="s">
        <v>203</v>
      </c>
    </row>
    <row r="2" spans="1:19" ht="12" customHeight="1" x14ac:dyDescent="0.35">
      <c r="A2" s="36" t="s">
        <v>222</v>
      </c>
      <c r="B2" s="36"/>
      <c r="C2" s="36"/>
      <c r="D2" s="36"/>
      <c r="E2" s="36"/>
      <c r="F2" s="36"/>
      <c r="G2" s="36"/>
      <c r="H2" s="36"/>
      <c r="I2" s="36"/>
      <c r="J2" s="36"/>
      <c r="K2" s="36"/>
      <c r="L2" s="36"/>
      <c r="M2" s="36"/>
      <c r="N2" s="36"/>
      <c r="O2" s="36"/>
      <c r="P2" s="36"/>
      <c r="Q2" s="36"/>
    </row>
    <row r="4" spans="1:19" s="21" customFormat="1" ht="12" customHeight="1" x14ac:dyDescent="0.35">
      <c r="A4" s="19" t="s">
        <v>46</v>
      </c>
      <c r="B4" s="19" t="s">
        <v>45</v>
      </c>
      <c r="C4" s="76" t="s">
        <v>171</v>
      </c>
      <c r="D4" s="76" t="s">
        <v>255</v>
      </c>
      <c r="E4" s="76" t="s">
        <v>256</v>
      </c>
      <c r="F4" s="76" t="s">
        <v>257</v>
      </c>
      <c r="G4" s="76" t="s">
        <v>258</v>
      </c>
      <c r="H4" s="76" t="s">
        <v>259</v>
      </c>
      <c r="I4" s="76" t="s">
        <v>260</v>
      </c>
      <c r="J4" s="76" t="s">
        <v>261</v>
      </c>
      <c r="K4" s="76" t="s">
        <v>262</v>
      </c>
      <c r="L4" s="76" t="s">
        <v>170</v>
      </c>
      <c r="M4" s="76" t="s">
        <v>263</v>
      </c>
      <c r="N4" s="76" t="s">
        <v>169</v>
      </c>
      <c r="O4" s="76" t="s">
        <v>168</v>
      </c>
      <c r="P4" s="76" t="s">
        <v>167</v>
      </c>
      <c r="Q4" s="76" t="s">
        <v>166</v>
      </c>
      <c r="R4" s="90" t="s">
        <v>129</v>
      </c>
    </row>
    <row r="5" spans="1:19" ht="12" customHeight="1" x14ac:dyDescent="0.35">
      <c r="A5" s="60" t="s">
        <v>43</v>
      </c>
      <c r="B5" s="60" t="s">
        <v>43</v>
      </c>
      <c r="C5" s="14" t="s">
        <v>52</v>
      </c>
      <c r="D5" s="14" t="s">
        <v>52</v>
      </c>
      <c r="E5" s="14" t="s">
        <v>52</v>
      </c>
      <c r="F5" s="14" t="s">
        <v>52</v>
      </c>
      <c r="G5" s="14" t="s">
        <v>52</v>
      </c>
      <c r="H5" s="14" t="s">
        <v>52</v>
      </c>
      <c r="I5" s="14" t="s">
        <v>52</v>
      </c>
      <c r="J5" s="14" t="s">
        <v>52</v>
      </c>
      <c r="K5" s="14" t="s">
        <v>52</v>
      </c>
      <c r="L5" s="14" t="s">
        <v>52</v>
      </c>
      <c r="M5" s="14" t="s">
        <v>52</v>
      </c>
      <c r="N5" s="14" t="s">
        <v>52</v>
      </c>
      <c r="O5" s="14" t="s">
        <v>52</v>
      </c>
      <c r="P5" s="14" t="s">
        <v>52</v>
      </c>
      <c r="Q5" s="14" t="s">
        <v>52</v>
      </c>
      <c r="R5" s="91"/>
    </row>
    <row r="6" spans="1:19" ht="12" customHeight="1" x14ac:dyDescent="0.35">
      <c r="A6" s="81" t="s">
        <v>42</v>
      </c>
      <c r="B6" s="81" t="s">
        <v>42</v>
      </c>
      <c r="C6" s="83" t="s">
        <v>52</v>
      </c>
      <c r="D6" s="83">
        <v>64789</v>
      </c>
      <c r="E6" s="83">
        <v>70426</v>
      </c>
      <c r="F6" s="83">
        <v>62436</v>
      </c>
      <c r="G6" s="83">
        <v>86529</v>
      </c>
      <c r="H6" s="83">
        <v>112738</v>
      </c>
      <c r="I6" s="83">
        <v>76124</v>
      </c>
      <c r="J6" s="83">
        <v>120839</v>
      </c>
      <c r="K6" s="83">
        <v>97233</v>
      </c>
      <c r="L6" s="83">
        <v>76182</v>
      </c>
      <c r="M6" s="83" t="s">
        <v>52</v>
      </c>
      <c r="N6" s="83" t="s">
        <v>52</v>
      </c>
      <c r="O6" s="83" t="s">
        <v>52</v>
      </c>
      <c r="P6" s="83" t="s">
        <v>52</v>
      </c>
      <c r="Q6" s="83" t="s">
        <v>52</v>
      </c>
      <c r="R6" s="94"/>
    </row>
    <row r="7" spans="1:19" ht="12" customHeight="1" x14ac:dyDescent="0.35">
      <c r="A7" s="60" t="s">
        <v>40</v>
      </c>
      <c r="B7" s="60" t="s">
        <v>40</v>
      </c>
      <c r="C7" s="14" t="s">
        <v>52</v>
      </c>
      <c r="D7" s="14" t="s">
        <v>52</v>
      </c>
      <c r="E7" s="14" t="s">
        <v>52</v>
      </c>
      <c r="F7" s="14" t="s">
        <v>52</v>
      </c>
      <c r="G7" s="14" t="s">
        <v>52</v>
      </c>
      <c r="H7" s="14" t="s">
        <v>52</v>
      </c>
      <c r="I7" s="14">
        <v>6120</v>
      </c>
      <c r="J7" s="14">
        <v>3507</v>
      </c>
      <c r="K7" s="14">
        <v>8190</v>
      </c>
      <c r="L7" s="14">
        <v>10554</v>
      </c>
      <c r="M7" s="14">
        <v>9626</v>
      </c>
      <c r="N7" s="14">
        <v>9439</v>
      </c>
      <c r="O7" s="14">
        <v>11804</v>
      </c>
      <c r="P7" s="14">
        <v>16073</v>
      </c>
      <c r="Q7" s="14">
        <v>4752</v>
      </c>
      <c r="R7" s="91">
        <v>-70.434890810676293</v>
      </c>
    </row>
    <row r="8" spans="1:19" ht="12" customHeight="1" x14ac:dyDescent="0.35">
      <c r="A8" s="81" t="s">
        <v>39</v>
      </c>
      <c r="B8" s="81" t="s">
        <v>38</v>
      </c>
      <c r="C8" s="83" t="s">
        <v>52</v>
      </c>
      <c r="D8" s="83" t="s">
        <v>52</v>
      </c>
      <c r="E8" s="83" t="s">
        <v>52</v>
      </c>
      <c r="F8" s="83" t="s">
        <v>52</v>
      </c>
      <c r="G8" s="83" t="s">
        <v>52</v>
      </c>
      <c r="H8" s="83" t="s">
        <v>52</v>
      </c>
      <c r="I8" s="83" t="s">
        <v>52</v>
      </c>
      <c r="J8" s="83" t="s">
        <v>52</v>
      </c>
      <c r="K8" s="83" t="s">
        <v>52</v>
      </c>
      <c r="L8" s="83" t="s">
        <v>52</v>
      </c>
      <c r="M8" s="83" t="s">
        <v>52</v>
      </c>
      <c r="N8" s="83" t="s">
        <v>52</v>
      </c>
      <c r="O8" s="83" t="s">
        <v>52</v>
      </c>
      <c r="P8" s="83" t="s">
        <v>52</v>
      </c>
      <c r="Q8" s="83" t="s">
        <v>52</v>
      </c>
      <c r="R8" s="94"/>
    </row>
    <row r="9" spans="1:19" ht="12" customHeight="1" x14ac:dyDescent="0.35">
      <c r="A9" s="81"/>
      <c r="B9" s="81" t="s">
        <v>65</v>
      </c>
      <c r="C9" s="83" t="s">
        <v>52</v>
      </c>
      <c r="D9" s="83" t="s">
        <v>52</v>
      </c>
      <c r="E9" s="83" t="s">
        <v>52</v>
      </c>
      <c r="F9" s="83" t="s">
        <v>52</v>
      </c>
      <c r="G9" s="83" t="s">
        <v>52</v>
      </c>
      <c r="H9" s="83" t="s">
        <v>52</v>
      </c>
      <c r="I9" s="83" t="s">
        <v>52</v>
      </c>
      <c r="J9" s="83" t="s">
        <v>52</v>
      </c>
      <c r="K9" s="83" t="s">
        <v>52</v>
      </c>
      <c r="L9" s="83" t="s">
        <v>52</v>
      </c>
      <c r="M9" s="83" t="s">
        <v>52</v>
      </c>
      <c r="N9" s="83" t="s">
        <v>52</v>
      </c>
      <c r="O9" s="83" t="s">
        <v>52</v>
      </c>
      <c r="P9" s="83" t="s">
        <v>52</v>
      </c>
      <c r="Q9" s="83" t="s">
        <v>52</v>
      </c>
      <c r="R9" s="94"/>
    </row>
    <row r="10" spans="1:19" ht="12" customHeight="1" x14ac:dyDescent="0.35">
      <c r="A10" s="60" t="s">
        <v>36</v>
      </c>
      <c r="B10" s="60" t="s">
        <v>36</v>
      </c>
      <c r="C10" s="14" t="s">
        <v>52</v>
      </c>
      <c r="D10" s="14" t="s">
        <v>52</v>
      </c>
      <c r="E10" s="14" t="s">
        <v>52</v>
      </c>
      <c r="F10" s="14" t="s">
        <v>52</v>
      </c>
      <c r="G10" s="14" t="s">
        <v>52</v>
      </c>
      <c r="H10" s="14">
        <v>189814</v>
      </c>
      <c r="I10" s="14">
        <v>158729</v>
      </c>
      <c r="J10" s="14" t="s">
        <v>54</v>
      </c>
      <c r="K10" s="14" t="s">
        <v>62</v>
      </c>
      <c r="L10" s="14" t="s">
        <v>62</v>
      </c>
      <c r="M10" s="14" t="s">
        <v>62</v>
      </c>
      <c r="N10" s="14" t="s">
        <v>62</v>
      </c>
      <c r="O10" s="14" t="s">
        <v>62</v>
      </c>
      <c r="P10" s="14" t="s">
        <v>52</v>
      </c>
      <c r="Q10" s="14" t="s">
        <v>52</v>
      </c>
      <c r="R10" s="91"/>
    </row>
    <row r="11" spans="1:19" ht="12" customHeight="1" x14ac:dyDescent="0.35">
      <c r="A11" s="81" t="s">
        <v>35</v>
      </c>
      <c r="B11" s="81" t="s">
        <v>35</v>
      </c>
      <c r="C11" s="83" t="s">
        <v>52</v>
      </c>
      <c r="D11" s="83" t="s">
        <v>52</v>
      </c>
      <c r="E11" s="83" t="s">
        <v>52</v>
      </c>
      <c r="F11" s="83" t="s">
        <v>52</v>
      </c>
      <c r="G11" s="83">
        <v>284162</v>
      </c>
      <c r="H11" s="83">
        <v>237504</v>
      </c>
      <c r="I11" s="83">
        <v>235461</v>
      </c>
      <c r="J11" s="83">
        <v>222341</v>
      </c>
      <c r="K11" s="83">
        <v>212239</v>
      </c>
      <c r="L11" s="83">
        <v>249364</v>
      </c>
      <c r="M11" s="83" t="s">
        <v>52</v>
      </c>
      <c r="N11" s="83" t="s">
        <v>52</v>
      </c>
      <c r="O11" s="83" t="s">
        <v>52</v>
      </c>
      <c r="P11" s="83" t="s">
        <v>52</v>
      </c>
      <c r="Q11" s="83" t="s">
        <v>52</v>
      </c>
      <c r="R11" s="94"/>
    </row>
    <row r="12" spans="1:19" ht="12" customHeight="1" x14ac:dyDescent="0.35">
      <c r="A12" s="60" t="s">
        <v>33</v>
      </c>
      <c r="B12" s="60" t="s">
        <v>56</v>
      </c>
      <c r="C12" s="14" t="s">
        <v>52</v>
      </c>
      <c r="D12" s="14" t="s">
        <v>52</v>
      </c>
      <c r="E12" s="14" t="s">
        <v>52</v>
      </c>
      <c r="F12" s="14" t="s">
        <v>52</v>
      </c>
      <c r="G12" s="14" t="s">
        <v>52</v>
      </c>
      <c r="H12" s="14" t="s">
        <v>52</v>
      </c>
      <c r="I12" s="14" t="s">
        <v>52</v>
      </c>
      <c r="J12" s="14">
        <v>1871</v>
      </c>
      <c r="K12" s="14">
        <v>1605</v>
      </c>
      <c r="L12" s="14">
        <v>1567</v>
      </c>
      <c r="M12" s="14">
        <v>1740</v>
      </c>
      <c r="N12" s="14">
        <v>4314</v>
      </c>
      <c r="O12" s="14">
        <v>2232</v>
      </c>
      <c r="P12" s="14">
        <v>3151</v>
      </c>
      <c r="Q12" s="14" t="s">
        <v>62</v>
      </c>
      <c r="R12" s="91"/>
    </row>
    <row r="13" spans="1:19" ht="12" customHeight="1" x14ac:dyDescent="0.35">
      <c r="A13" s="60"/>
      <c r="B13" s="60" t="s">
        <v>34</v>
      </c>
      <c r="C13" s="14" t="s">
        <v>52</v>
      </c>
      <c r="D13" s="14" t="s">
        <v>52</v>
      </c>
      <c r="E13" s="14" t="s">
        <v>52</v>
      </c>
      <c r="F13" s="14" t="s">
        <v>52</v>
      </c>
      <c r="G13" s="14" t="s">
        <v>52</v>
      </c>
      <c r="H13" s="14" t="s">
        <v>52</v>
      </c>
      <c r="I13" s="14">
        <v>36254</v>
      </c>
      <c r="J13" s="14">
        <v>35340</v>
      </c>
      <c r="K13" s="14">
        <v>39809</v>
      </c>
      <c r="L13" s="14">
        <v>35805</v>
      </c>
      <c r="M13" s="14">
        <v>43049</v>
      </c>
      <c r="N13" s="14">
        <v>43528</v>
      </c>
      <c r="O13" s="14">
        <v>40975</v>
      </c>
      <c r="P13" s="14">
        <v>41121</v>
      </c>
      <c r="Q13" s="14">
        <v>9062</v>
      </c>
      <c r="R13" s="91">
        <v>-77.962598185841784</v>
      </c>
    </row>
    <row r="14" spans="1:19" ht="12" customHeight="1" x14ac:dyDescent="0.35">
      <c r="A14" s="60"/>
      <c r="B14" s="60" t="s">
        <v>33</v>
      </c>
      <c r="C14" s="14" t="s">
        <v>52</v>
      </c>
      <c r="D14" s="14" t="s">
        <v>52</v>
      </c>
      <c r="E14" s="14" t="s">
        <v>52</v>
      </c>
      <c r="F14" s="14" t="s">
        <v>52</v>
      </c>
      <c r="G14" s="14" t="s">
        <v>52</v>
      </c>
      <c r="H14" s="14" t="s">
        <v>52</v>
      </c>
      <c r="I14" s="14">
        <v>226892</v>
      </c>
      <c r="J14" s="14">
        <v>161265</v>
      </c>
      <c r="K14" s="14">
        <v>202522</v>
      </c>
      <c r="L14" s="14">
        <v>172244</v>
      </c>
      <c r="M14" s="14">
        <v>213337</v>
      </c>
      <c r="N14" s="14">
        <v>251345</v>
      </c>
      <c r="O14" s="14">
        <v>242830</v>
      </c>
      <c r="P14" s="14">
        <v>261287</v>
      </c>
      <c r="Q14" s="14">
        <v>86742</v>
      </c>
      <c r="R14" s="91">
        <v>-66.802022297320576</v>
      </c>
    </row>
    <row r="15" spans="1:19" ht="12" customHeight="1" x14ac:dyDescent="0.35">
      <c r="A15" s="60"/>
      <c r="B15" s="60" t="s">
        <v>32</v>
      </c>
      <c r="C15" s="14" t="s">
        <v>52</v>
      </c>
      <c r="D15" s="14" t="s">
        <v>52</v>
      </c>
      <c r="E15" s="14" t="s">
        <v>52</v>
      </c>
      <c r="F15" s="14" t="s">
        <v>52</v>
      </c>
      <c r="G15" s="14" t="s">
        <v>52</v>
      </c>
      <c r="H15" s="14" t="s">
        <v>52</v>
      </c>
      <c r="I15" s="14">
        <v>1228</v>
      </c>
      <c r="J15" s="14">
        <v>1492</v>
      </c>
      <c r="K15" s="14">
        <v>972</v>
      </c>
      <c r="L15" s="14">
        <v>1082</v>
      </c>
      <c r="M15" s="14">
        <v>1126</v>
      </c>
      <c r="N15" s="14">
        <v>892</v>
      </c>
      <c r="O15" s="14">
        <v>1189</v>
      </c>
      <c r="P15" s="14">
        <v>1635</v>
      </c>
      <c r="Q15" s="14" t="s">
        <v>62</v>
      </c>
      <c r="R15" s="91"/>
    </row>
    <row r="16" spans="1:19" ht="12" customHeight="1" x14ac:dyDescent="0.35">
      <c r="A16" s="60"/>
      <c r="B16" s="60" t="s">
        <v>31</v>
      </c>
      <c r="C16" s="14" t="s">
        <v>52</v>
      </c>
      <c r="D16" s="14" t="s">
        <v>52</v>
      </c>
      <c r="E16" s="14" t="s">
        <v>52</v>
      </c>
      <c r="F16" s="14" t="s">
        <v>52</v>
      </c>
      <c r="G16" s="14" t="s">
        <v>52</v>
      </c>
      <c r="H16" s="14" t="s">
        <v>52</v>
      </c>
      <c r="I16" s="14">
        <v>1082</v>
      </c>
      <c r="J16" s="14">
        <v>1574</v>
      </c>
      <c r="K16" s="14">
        <v>2301</v>
      </c>
      <c r="L16" s="14">
        <v>1777</v>
      </c>
      <c r="M16" s="14">
        <v>1934</v>
      </c>
      <c r="N16" s="14">
        <v>2637</v>
      </c>
      <c r="O16" s="14">
        <v>2765</v>
      </c>
      <c r="P16" s="14">
        <v>2482</v>
      </c>
      <c r="Q16" s="14">
        <v>18</v>
      </c>
      <c r="R16" s="91"/>
    </row>
    <row r="17" spans="1:18" ht="12" customHeight="1" x14ac:dyDescent="0.35">
      <c r="A17" s="81" t="s">
        <v>29</v>
      </c>
      <c r="B17" s="81" t="s">
        <v>55</v>
      </c>
      <c r="C17" s="83" t="s">
        <v>52</v>
      </c>
      <c r="D17" s="83" t="s">
        <v>52</v>
      </c>
      <c r="E17" s="83" t="s">
        <v>52</v>
      </c>
      <c r="F17" s="83" t="s">
        <v>52</v>
      </c>
      <c r="G17" s="83" t="s">
        <v>52</v>
      </c>
      <c r="H17" s="83" t="s">
        <v>52</v>
      </c>
      <c r="I17" s="83">
        <v>10623</v>
      </c>
      <c r="J17" s="83">
        <v>13750</v>
      </c>
      <c r="K17" s="83">
        <v>15609</v>
      </c>
      <c r="L17" s="83">
        <v>15694</v>
      </c>
      <c r="M17" s="83">
        <v>17875</v>
      </c>
      <c r="N17" s="83">
        <v>21323</v>
      </c>
      <c r="O17" s="83">
        <v>26693</v>
      </c>
      <c r="P17" s="83">
        <v>23579</v>
      </c>
      <c r="Q17" s="83">
        <v>7809</v>
      </c>
      <c r="R17" s="94">
        <v>-66.881547139403708</v>
      </c>
    </row>
    <row r="18" spans="1:18" ht="12" customHeight="1" x14ac:dyDescent="0.35">
      <c r="A18" s="81"/>
      <c r="B18" s="81" t="s">
        <v>27</v>
      </c>
      <c r="C18" s="83" t="s">
        <v>52</v>
      </c>
      <c r="D18" s="83" t="s">
        <v>52</v>
      </c>
      <c r="E18" s="83" t="s">
        <v>52</v>
      </c>
      <c r="F18" s="83" t="s">
        <v>52</v>
      </c>
      <c r="G18" s="83" t="s">
        <v>52</v>
      </c>
      <c r="H18" s="83" t="s">
        <v>52</v>
      </c>
      <c r="I18" s="83" t="s">
        <v>52</v>
      </c>
      <c r="J18" s="83" t="s">
        <v>52</v>
      </c>
      <c r="K18" s="83">
        <v>10979</v>
      </c>
      <c r="L18" s="83" t="s">
        <v>52</v>
      </c>
      <c r="M18" s="83">
        <v>29971</v>
      </c>
      <c r="N18" s="83">
        <v>32070</v>
      </c>
      <c r="O18" s="83">
        <v>29458</v>
      </c>
      <c r="P18" s="83">
        <v>32709</v>
      </c>
      <c r="Q18" s="83">
        <v>5851</v>
      </c>
      <c r="R18" s="94">
        <v>-82.111956953743615</v>
      </c>
    </row>
    <row r="19" spans="1:18" ht="12" customHeight="1" x14ac:dyDescent="0.35">
      <c r="A19" s="60" t="s">
        <v>26</v>
      </c>
      <c r="B19" s="60" t="s">
        <v>64</v>
      </c>
      <c r="C19" s="14" t="s">
        <v>52</v>
      </c>
      <c r="D19" s="14">
        <v>952221</v>
      </c>
      <c r="E19" s="14">
        <v>946655</v>
      </c>
      <c r="F19" s="14">
        <v>987788</v>
      </c>
      <c r="G19" s="14">
        <v>910071</v>
      </c>
      <c r="H19" s="14">
        <v>982221</v>
      </c>
      <c r="I19" s="14">
        <v>982117</v>
      </c>
      <c r="J19" s="14">
        <v>1008019</v>
      </c>
      <c r="K19" s="14">
        <v>997599</v>
      </c>
      <c r="L19" s="14">
        <v>960686</v>
      </c>
      <c r="M19" s="14">
        <v>968965</v>
      </c>
      <c r="N19" s="14">
        <v>977643</v>
      </c>
      <c r="O19" s="14">
        <v>889962</v>
      </c>
      <c r="P19" s="14">
        <v>988336</v>
      </c>
      <c r="Q19" s="14">
        <v>376470</v>
      </c>
      <c r="R19" s="91">
        <v>-61.908703113111329</v>
      </c>
    </row>
    <row r="20" spans="1:18" ht="12" customHeight="1" x14ac:dyDescent="0.35">
      <c r="A20" s="81" t="s">
        <v>63</v>
      </c>
      <c r="B20" s="81" t="s">
        <v>25</v>
      </c>
      <c r="C20" s="83" t="s">
        <v>52</v>
      </c>
      <c r="D20" s="83" t="s">
        <v>52</v>
      </c>
      <c r="E20" s="83" t="s">
        <v>52</v>
      </c>
      <c r="F20" s="83" t="s">
        <v>52</v>
      </c>
      <c r="G20" s="83" t="s">
        <v>52</v>
      </c>
      <c r="H20" s="83" t="s">
        <v>52</v>
      </c>
      <c r="I20" s="83" t="s">
        <v>52</v>
      </c>
      <c r="J20" s="83" t="s">
        <v>52</v>
      </c>
      <c r="K20" s="83" t="s">
        <v>52</v>
      </c>
      <c r="L20" s="83" t="s">
        <v>52</v>
      </c>
      <c r="M20" s="83">
        <v>87269</v>
      </c>
      <c r="N20" s="83">
        <v>106506</v>
      </c>
      <c r="O20" s="83">
        <v>97702</v>
      </c>
      <c r="P20" s="83">
        <v>96140</v>
      </c>
      <c r="Q20" s="83">
        <v>28980</v>
      </c>
      <c r="R20" s="94">
        <v>-69.856459330143537</v>
      </c>
    </row>
    <row r="21" spans="1:18" ht="12" customHeight="1" x14ac:dyDescent="0.35">
      <c r="A21" s="81"/>
      <c r="B21" s="81" t="s">
        <v>24</v>
      </c>
      <c r="C21" s="83" t="s">
        <v>52</v>
      </c>
      <c r="D21" s="83" t="s">
        <v>52</v>
      </c>
      <c r="E21" s="83" t="s">
        <v>52</v>
      </c>
      <c r="F21" s="83" t="s">
        <v>52</v>
      </c>
      <c r="G21" s="83" t="s">
        <v>52</v>
      </c>
      <c r="H21" s="83" t="s">
        <v>52</v>
      </c>
      <c r="I21" s="83">
        <v>108318</v>
      </c>
      <c r="J21" s="83">
        <v>76123</v>
      </c>
      <c r="K21" s="83">
        <v>91738</v>
      </c>
      <c r="L21" s="83">
        <v>81152</v>
      </c>
      <c r="M21" s="83">
        <v>130785</v>
      </c>
      <c r="N21" s="83">
        <v>121214</v>
      </c>
      <c r="O21" s="83">
        <v>96855</v>
      </c>
      <c r="P21" s="83">
        <v>102431</v>
      </c>
      <c r="Q21" s="83">
        <v>29625</v>
      </c>
      <c r="R21" s="94">
        <v>-71.078091593365286</v>
      </c>
    </row>
    <row r="22" spans="1:18" ht="12" customHeight="1" x14ac:dyDescent="0.35">
      <c r="A22" s="60" t="s">
        <v>23</v>
      </c>
      <c r="B22" s="60" t="s">
        <v>22</v>
      </c>
      <c r="C22" s="14" t="s">
        <v>52</v>
      </c>
      <c r="D22" s="14" t="s">
        <v>52</v>
      </c>
      <c r="E22" s="14" t="s">
        <v>52</v>
      </c>
      <c r="F22" s="14" t="s">
        <v>52</v>
      </c>
      <c r="G22" s="14" t="s">
        <v>52</v>
      </c>
      <c r="H22" s="14" t="s">
        <v>52</v>
      </c>
      <c r="I22" s="14" t="s">
        <v>52</v>
      </c>
      <c r="J22" s="14">
        <v>26965</v>
      </c>
      <c r="K22" s="14">
        <v>33175</v>
      </c>
      <c r="L22" s="14">
        <v>39152</v>
      </c>
      <c r="M22" s="14">
        <v>62248</v>
      </c>
      <c r="N22" s="14">
        <v>31993</v>
      </c>
      <c r="O22" s="14" t="s">
        <v>62</v>
      </c>
      <c r="P22" s="14" t="s">
        <v>62</v>
      </c>
      <c r="Q22" s="14" t="s">
        <v>62</v>
      </c>
      <c r="R22" s="91"/>
    </row>
    <row r="23" spans="1:18" ht="12" customHeight="1" x14ac:dyDescent="0.35">
      <c r="A23" s="60"/>
      <c r="B23" s="60" t="s">
        <v>20</v>
      </c>
      <c r="C23" s="14" t="s">
        <v>52</v>
      </c>
      <c r="D23" s="14" t="s">
        <v>52</v>
      </c>
      <c r="E23" s="14" t="s">
        <v>52</v>
      </c>
      <c r="F23" s="14" t="s">
        <v>52</v>
      </c>
      <c r="G23" s="14" t="s">
        <v>52</v>
      </c>
      <c r="H23" s="14" t="s">
        <v>52</v>
      </c>
      <c r="I23" s="14" t="s">
        <v>52</v>
      </c>
      <c r="J23" s="14">
        <v>52017</v>
      </c>
      <c r="K23" s="14">
        <v>67001</v>
      </c>
      <c r="L23" s="14">
        <v>50745</v>
      </c>
      <c r="M23" s="14">
        <v>89606</v>
      </c>
      <c r="N23" s="14">
        <v>94681</v>
      </c>
      <c r="O23" s="14">
        <v>83443</v>
      </c>
      <c r="P23" s="14">
        <v>76732</v>
      </c>
      <c r="Q23" s="14">
        <v>24390</v>
      </c>
      <c r="R23" s="91">
        <v>-68.214043684512333</v>
      </c>
    </row>
    <row r="24" spans="1:18" ht="12" customHeight="1" x14ac:dyDescent="0.35">
      <c r="A24" s="60"/>
      <c r="B24" s="60" t="s">
        <v>19</v>
      </c>
      <c r="C24" s="14" t="s">
        <v>52</v>
      </c>
      <c r="D24" s="14" t="s">
        <v>52</v>
      </c>
      <c r="E24" s="14" t="s">
        <v>52</v>
      </c>
      <c r="F24" s="14" t="s">
        <v>52</v>
      </c>
      <c r="G24" s="14" t="s">
        <v>52</v>
      </c>
      <c r="H24" s="14" t="s">
        <v>52</v>
      </c>
      <c r="I24" s="14">
        <v>87548</v>
      </c>
      <c r="J24" s="14">
        <v>82065</v>
      </c>
      <c r="K24" s="14">
        <v>85109</v>
      </c>
      <c r="L24" s="14">
        <v>103631</v>
      </c>
      <c r="M24" s="14">
        <v>5598</v>
      </c>
      <c r="N24" s="14">
        <v>100258</v>
      </c>
      <c r="O24" s="14">
        <v>165570</v>
      </c>
      <c r="P24" s="14">
        <v>165166</v>
      </c>
      <c r="Q24" s="14">
        <v>45941</v>
      </c>
      <c r="R24" s="91">
        <v>-72.184953319690493</v>
      </c>
    </row>
    <row r="25" spans="1:18" ht="12" customHeight="1" x14ac:dyDescent="0.35">
      <c r="A25" s="60"/>
      <c r="B25" s="60" t="s">
        <v>18</v>
      </c>
      <c r="C25" s="14" t="s">
        <v>52</v>
      </c>
      <c r="D25" s="14" t="s">
        <v>52</v>
      </c>
      <c r="E25" s="14" t="s">
        <v>52</v>
      </c>
      <c r="F25" s="14" t="s">
        <v>52</v>
      </c>
      <c r="G25" s="14" t="s">
        <v>52</v>
      </c>
      <c r="H25" s="14" t="s">
        <v>52</v>
      </c>
      <c r="I25" s="14" t="s">
        <v>52</v>
      </c>
      <c r="J25" s="14">
        <v>84972</v>
      </c>
      <c r="K25" s="14">
        <v>51109</v>
      </c>
      <c r="L25" s="14">
        <v>80564</v>
      </c>
      <c r="M25" s="14" t="s">
        <v>52</v>
      </c>
      <c r="N25" s="14" t="s">
        <v>52</v>
      </c>
      <c r="O25" s="14">
        <v>218149</v>
      </c>
      <c r="P25" s="14">
        <v>369370</v>
      </c>
      <c r="Q25" s="14">
        <v>102064</v>
      </c>
      <c r="R25" s="91">
        <v>-72.368086200828444</v>
      </c>
    </row>
    <row r="26" spans="1:18" ht="12" customHeight="1" x14ac:dyDescent="0.35">
      <c r="A26" s="60"/>
      <c r="B26" s="60" t="s">
        <v>17</v>
      </c>
      <c r="C26" s="14">
        <v>110000</v>
      </c>
      <c r="D26" s="14">
        <v>39581</v>
      </c>
      <c r="E26" s="14">
        <v>40371</v>
      </c>
      <c r="F26" s="14">
        <v>44760</v>
      </c>
      <c r="G26" s="14">
        <v>38668</v>
      </c>
      <c r="H26" s="14">
        <v>45240</v>
      </c>
      <c r="I26" s="14">
        <v>41538</v>
      </c>
      <c r="J26" s="14">
        <v>22597</v>
      </c>
      <c r="K26" s="14">
        <v>33173</v>
      </c>
      <c r="L26" s="14">
        <v>22811</v>
      </c>
      <c r="M26" s="14" t="s">
        <v>52</v>
      </c>
      <c r="N26" s="14">
        <v>38790</v>
      </c>
      <c r="O26" s="14">
        <v>34155</v>
      </c>
      <c r="P26" s="14">
        <v>35338</v>
      </c>
      <c r="Q26" s="14">
        <v>24338</v>
      </c>
      <c r="R26" s="91">
        <v>-31.127964231139281</v>
      </c>
    </row>
    <row r="27" spans="1:18" ht="12" customHeight="1" x14ac:dyDescent="0.35">
      <c r="A27" s="60"/>
      <c r="B27" s="60" t="s">
        <v>90</v>
      </c>
      <c r="C27" s="14" t="s">
        <v>52</v>
      </c>
      <c r="D27" s="14" t="s">
        <v>52</v>
      </c>
      <c r="E27" s="14" t="s">
        <v>52</v>
      </c>
      <c r="F27" s="14" t="s">
        <v>52</v>
      </c>
      <c r="G27" s="14" t="s">
        <v>52</v>
      </c>
      <c r="H27" s="14" t="s">
        <v>52</v>
      </c>
      <c r="I27" s="14">
        <v>6903</v>
      </c>
      <c r="J27" s="14">
        <v>7274</v>
      </c>
      <c r="K27" s="14">
        <v>8079</v>
      </c>
      <c r="L27" s="14">
        <v>10685</v>
      </c>
      <c r="M27" s="14">
        <v>9072</v>
      </c>
      <c r="N27" s="14">
        <v>9305</v>
      </c>
      <c r="O27" s="14">
        <v>10881</v>
      </c>
      <c r="P27" s="14">
        <v>8189</v>
      </c>
      <c r="Q27" s="14" t="s">
        <v>52</v>
      </c>
      <c r="R27" s="91"/>
    </row>
    <row r="28" spans="1:18" ht="12" customHeight="1" x14ac:dyDescent="0.35">
      <c r="A28" s="112" t="s">
        <v>314</v>
      </c>
      <c r="B28" s="81" t="s">
        <v>15</v>
      </c>
      <c r="C28" s="83" t="s">
        <v>52</v>
      </c>
      <c r="D28" s="83" t="s">
        <v>52</v>
      </c>
      <c r="E28" s="83" t="s">
        <v>52</v>
      </c>
      <c r="F28" s="83" t="s">
        <v>52</v>
      </c>
      <c r="G28" s="83" t="s">
        <v>52</v>
      </c>
      <c r="H28" s="83" t="s">
        <v>52</v>
      </c>
      <c r="I28" s="83">
        <v>61207</v>
      </c>
      <c r="J28" s="83">
        <v>55580</v>
      </c>
      <c r="K28" s="83">
        <v>100559</v>
      </c>
      <c r="L28" s="83">
        <v>79416</v>
      </c>
      <c r="M28" s="83">
        <v>116002</v>
      </c>
      <c r="N28" s="83">
        <v>109241</v>
      </c>
      <c r="O28" s="83">
        <v>99425</v>
      </c>
      <c r="P28" s="83">
        <v>114508</v>
      </c>
      <c r="Q28" s="83">
        <v>35487</v>
      </c>
      <c r="R28" s="94">
        <v>-69.009152198972998</v>
      </c>
    </row>
    <row r="29" spans="1:18" ht="12" customHeight="1" x14ac:dyDescent="0.35">
      <c r="A29" s="81"/>
      <c r="B29" s="81" t="s">
        <v>95</v>
      </c>
      <c r="C29" s="83" t="s">
        <v>52</v>
      </c>
      <c r="D29" s="83">
        <v>33349</v>
      </c>
      <c r="E29" s="83">
        <v>70111</v>
      </c>
      <c r="F29" s="83">
        <v>158634</v>
      </c>
      <c r="G29" s="83">
        <v>104061</v>
      </c>
      <c r="H29" s="83">
        <v>49103</v>
      </c>
      <c r="I29" s="83">
        <v>102392</v>
      </c>
      <c r="J29" s="83">
        <v>120350</v>
      </c>
      <c r="K29" s="83">
        <v>131781</v>
      </c>
      <c r="L29" s="83">
        <v>149988</v>
      </c>
      <c r="M29" s="83">
        <v>158373</v>
      </c>
      <c r="N29" s="83">
        <v>154425</v>
      </c>
      <c r="O29" s="83">
        <v>95997</v>
      </c>
      <c r="P29" s="83">
        <v>114072</v>
      </c>
      <c r="Q29" s="83">
        <v>25854</v>
      </c>
      <c r="R29" s="94">
        <v>-77.335367136545344</v>
      </c>
    </row>
    <row r="30" spans="1:18" ht="12" customHeight="1" x14ac:dyDescent="0.35">
      <c r="A30" s="81"/>
      <c r="B30" s="81" t="s">
        <v>13</v>
      </c>
      <c r="C30" s="83" t="s">
        <v>52</v>
      </c>
      <c r="D30" s="83">
        <v>900545</v>
      </c>
      <c r="E30" s="83">
        <v>951744</v>
      </c>
      <c r="F30" s="83">
        <v>974579</v>
      </c>
      <c r="G30" s="83">
        <v>955315</v>
      </c>
      <c r="H30" s="83">
        <v>1040450</v>
      </c>
      <c r="I30" s="83">
        <v>1017122</v>
      </c>
      <c r="J30" s="83">
        <v>926030</v>
      </c>
      <c r="K30" s="83">
        <v>983726</v>
      </c>
      <c r="L30" s="83">
        <v>1114575</v>
      </c>
      <c r="M30" s="83">
        <v>1158324</v>
      </c>
      <c r="N30" s="83">
        <v>1279454</v>
      </c>
      <c r="O30" s="83">
        <v>1265967</v>
      </c>
      <c r="P30" s="83">
        <v>1111611</v>
      </c>
      <c r="Q30" s="83">
        <v>132855</v>
      </c>
      <c r="R30" s="94">
        <v>-88.048427012686986</v>
      </c>
    </row>
    <row r="31" spans="1:18" ht="12" customHeight="1" x14ac:dyDescent="0.35">
      <c r="A31" s="60" t="s">
        <v>53</v>
      </c>
      <c r="B31" s="60" t="s">
        <v>12</v>
      </c>
      <c r="C31" s="14" t="s">
        <v>52</v>
      </c>
      <c r="D31" s="14" t="s">
        <v>52</v>
      </c>
      <c r="E31" s="14" t="s">
        <v>52</v>
      </c>
      <c r="F31" s="14" t="s">
        <v>52</v>
      </c>
      <c r="G31" s="14" t="s">
        <v>52</v>
      </c>
      <c r="H31" s="14" t="s">
        <v>52</v>
      </c>
      <c r="I31" s="14">
        <v>31256</v>
      </c>
      <c r="J31" s="14">
        <v>17568</v>
      </c>
      <c r="K31" s="14">
        <v>23670</v>
      </c>
      <c r="L31" s="14">
        <v>19323</v>
      </c>
      <c r="M31" s="14">
        <v>33711</v>
      </c>
      <c r="N31" s="14">
        <v>34138</v>
      </c>
      <c r="O31" s="14">
        <v>38538</v>
      </c>
      <c r="P31" s="14">
        <v>33786</v>
      </c>
      <c r="Q31" s="14">
        <v>13876</v>
      </c>
      <c r="R31" s="91">
        <v>-58.929734209435857</v>
      </c>
    </row>
    <row r="32" spans="1:18" ht="12" customHeight="1" x14ac:dyDescent="0.35">
      <c r="A32" s="60"/>
      <c r="B32" s="60" t="s">
        <v>11</v>
      </c>
      <c r="C32" s="14" t="s">
        <v>52</v>
      </c>
      <c r="D32" s="14" t="s">
        <v>52</v>
      </c>
      <c r="E32" s="14" t="s">
        <v>52</v>
      </c>
      <c r="F32" s="14" t="s">
        <v>52</v>
      </c>
      <c r="G32" s="14" t="s">
        <v>52</v>
      </c>
      <c r="H32" s="14" t="s">
        <v>52</v>
      </c>
      <c r="I32" s="14">
        <v>26314</v>
      </c>
      <c r="J32" s="14">
        <v>19629</v>
      </c>
      <c r="K32" s="14">
        <v>54635</v>
      </c>
      <c r="L32" s="14">
        <v>30121</v>
      </c>
      <c r="M32" s="14">
        <v>66652</v>
      </c>
      <c r="N32" s="14">
        <v>70299</v>
      </c>
      <c r="O32" s="14">
        <v>82847</v>
      </c>
      <c r="P32" s="14">
        <v>81037</v>
      </c>
      <c r="Q32" s="14">
        <v>27124</v>
      </c>
      <c r="R32" s="91">
        <v>-66.528869528733793</v>
      </c>
    </row>
    <row r="33" spans="1:18" ht="12" customHeight="1" x14ac:dyDescent="0.35">
      <c r="A33" s="60"/>
      <c r="B33" s="60" t="s">
        <v>10</v>
      </c>
      <c r="C33" s="14" t="s">
        <v>52</v>
      </c>
      <c r="D33" s="14" t="s">
        <v>52</v>
      </c>
      <c r="E33" s="14" t="s">
        <v>52</v>
      </c>
      <c r="F33" s="14" t="s">
        <v>52</v>
      </c>
      <c r="G33" s="14" t="s">
        <v>52</v>
      </c>
      <c r="H33" s="14" t="s">
        <v>52</v>
      </c>
      <c r="I33" s="14">
        <v>38400</v>
      </c>
      <c r="J33" s="14">
        <v>40634</v>
      </c>
      <c r="K33" s="14">
        <v>59152</v>
      </c>
      <c r="L33" s="14">
        <v>35119</v>
      </c>
      <c r="M33" s="14">
        <v>60141</v>
      </c>
      <c r="N33" s="14">
        <v>78436</v>
      </c>
      <c r="O33" s="14" t="s">
        <v>21</v>
      </c>
      <c r="P33" s="14">
        <v>104483</v>
      </c>
      <c r="Q33" s="14">
        <v>34277</v>
      </c>
      <c r="R33" s="91">
        <v>-67.193706153154096</v>
      </c>
    </row>
    <row r="34" spans="1:18" ht="12" customHeight="1" x14ac:dyDescent="0.35">
      <c r="A34" s="60"/>
      <c r="B34" s="60" t="s">
        <v>9</v>
      </c>
      <c r="C34" s="14" t="s">
        <v>52</v>
      </c>
      <c r="D34" s="14" t="s">
        <v>52</v>
      </c>
      <c r="E34" s="14" t="s">
        <v>52</v>
      </c>
      <c r="F34" s="14" t="s">
        <v>52</v>
      </c>
      <c r="G34" s="14" t="s">
        <v>52</v>
      </c>
      <c r="H34" s="14" t="s">
        <v>52</v>
      </c>
      <c r="I34" s="14">
        <v>24665</v>
      </c>
      <c r="J34" s="14">
        <v>16413</v>
      </c>
      <c r="K34" s="14">
        <v>24285</v>
      </c>
      <c r="L34" s="14">
        <v>20463</v>
      </c>
      <c r="M34" s="14">
        <v>41858</v>
      </c>
      <c r="N34" s="14">
        <v>32228</v>
      </c>
      <c r="O34" s="14">
        <v>42028</v>
      </c>
      <c r="P34" s="14">
        <v>36616</v>
      </c>
      <c r="Q34" s="14">
        <v>11176</v>
      </c>
      <c r="R34" s="91">
        <v>-69.477823902119297</v>
      </c>
    </row>
    <row r="35" spans="1:18" ht="12" customHeight="1" x14ac:dyDescent="0.35">
      <c r="A35" s="81" t="s">
        <v>7</v>
      </c>
      <c r="B35" s="81" t="s">
        <v>6</v>
      </c>
      <c r="C35" s="83" t="s">
        <v>52</v>
      </c>
      <c r="D35" s="83" t="s">
        <v>52</v>
      </c>
      <c r="E35" s="83" t="s">
        <v>52</v>
      </c>
      <c r="F35" s="83" t="s">
        <v>52</v>
      </c>
      <c r="G35" s="83" t="s">
        <v>52</v>
      </c>
      <c r="H35" s="83" t="s">
        <v>52</v>
      </c>
      <c r="I35" s="83" t="s">
        <v>52</v>
      </c>
      <c r="J35" s="83" t="s">
        <v>52</v>
      </c>
      <c r="K35" s="83">
        <v>12206</v>
      </c>
      <c r="L35" s="83" t="s">
        <v>62</v>
      </c>
      <c r="M35" s="83" t="s">
        <v>62</v>
      </c>
      <c r="N35" s="83">
        <v>24445</v>
      </c>
      <c r="O35" s="83">
        <v>20567</v>
      </c>
      <c r="P35" s="83">
        <v>25436</v>
      </c>
      <c r="Q35" s="83">
        <v>6737</v>
      </c>
      <c r="R35" s="94">
        <v>-73.513917282591606</v>
      </c>
    </row>
    <row r="36" spans="1:18" ht="12" customHeight="1" x14ac:dyDescent="0.35">
      <c r="A36" s="68" t="s">
        <v>4</v>
      </c>
      <c r="B36" s="68" t="s">
        <v>4</v>
      </c>
      <c r="C36" s="70" t="s">
        <v>52</v>
      </c>
      <c r="D36" s="70" t="s">
        <v>52</v>
      </c>
      <c r="E36" s="70">
        <v>144080</v>
      </c>
      <c r="F36" s="70">
        <v>150090</v>
      </c>
      <c r="G36" s="70">
        <v>148878</v>
      </c>
      <c r="H36" s="70">
        <v>195662</v>
      </c>
      <c r="I36" s="70">
        <v>132885</v>
      </c>
      <c r="J36" s="70">
        <v>143210</v>
      </c>
      <c r="K36" s="70">
        <v>168317</v>
      </c>
      <c r="L36" s="70">
        <v>158632</v>
      </c>
      <c r="M36" s="70">
        <v>136442</v>
      </c>
      <c r="N36" s="70">
        <v>143984</v>
      </c>
      <c r="O36" s="70">
        <v>142031</v>
      </c>
      <c r="P36" s="70">
        <v>183875</v>
      </c>
      <c r="Q36" s="70">
        <v>73264</v>
      </c>
      <c r="R36" s="95">
        <v>-60.155540448674373</v>
      </c>
    </row>
    <row r="37" spans="1:18" s="40" customFormat="1" ht="12" customHeight="1" x14ac:dyDescent="0.35">
      <c r="A37" s="71"/>
      <c r="B37" s="71"/>
      <c r="C37" s="74"/>
      <c r="D37" s="74"/>
      <c r="E37" s="74"/>
      <c r="F37" s="74"/>
      <c r="G37" s="74"/>
      <c r="H37" s="74"/>
      <c r="I37" s="74"/>
      <c r="J37" s="74"/>
      <c r="K37" s="74"/>
      <c r="L37" s="74"/>
      <c r="M37" s="74"/>
      <c r="N37" s="74"/>
      <c r="O37" s="74"/>
      <c r="P37" s="74"/>
      <c r="Q37" s="74"/>
      <c r="R37" s="89"/>
    </row>
    <row r="38" spans="1:18" ht="12" customHeight="1" x14ac:dyDescent="0.35">
      <c r="A38" s="122" t="s">
        <v>306</v>
      </c>
    </row>
    <row r="39" spans="1:18" ht="12" customHeight="1" x14ac:dyDescent="0.35">
      <c r="A39" s="20" t="s">
        <v>60</v>
      </c>
    </row>
    <row r="40" spans="1:18" ht="12" customHeight="1" x14ac:dyDescent="0.35">
      <c r="A40" s="20" t="s">
        <v>93</v>
      </c>
    </row>
    <row r="41" spans="1:18" ht="12" customHeight="1" x14ac:dyDescent="0.35">
      <c r="A41" s="20" t="s">
        <v>94</v>
      </c>
    </row>
    <row r="43" spans="1:18" ht="12" customHeight="1" x14ac:dyDescent="0.35">
      <c r="A43" s="20"/>
    </row>
  </sheetData>
  <hyperlinks>
    <hyperlink ref="S1" location="Innehåll!A1" display="Till innehållsförteckning" xr:uid="{EA78DC88-1077-4BFE-96E7-040B10F3F7E6}"/>
  </hyperlinks>
  <pageMargins left="0.05" right="0.05" top="0.5" bottom="0.5" header="0" footer="0"/>
  <pageSetup paperSize="9" orientation="portrait" horizontalDpi="300" verticalDpi="300" r:id="rId1"/>
  <headerFooter>
    <oddFooter>* Museet var stängt under året._x000D_** Osäker kvalitet._x000D_*** Definierar vuxna som 16 år och äldre.</oddFooter>
  </headerFooter>
  <tableParts count="1">
    <tablePart r:id="rId2"/>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529076-A3F6-42E9-938C-DAA704DE54A5}">
  <dimension ref="A1:R42"/>
  <sheetViews>
    <sheetView showGridLines="0" zoomScaleNormal="100" workbookViewId="0"/>
  </sheetViews>
  <sheetFormatPr defaultColWidth="10.90625" defaultRowHeight="12" customHeight="1" x14ac:dyDescent="0.35"/>
  <cols>
    <col min="1" max="1" width="33.1796875" style="34" customWidth="1"/>
    <col min="2" max="2" width="22.6328125" style="34" customWidth="1"/>
    <col min="3" max="16" width="7.6328125" style="34" customWidth="1"/>
    <col min="17" max="17" width="18.90625" style="34" customWidth="1"/>
    <col min="18" max="16384" width="10.90625" style="34"/>
  </cols>
  <sheetData>
    <row r="1" spans="1:18" ht="12" customHeight="1" x14ac:dyDescent="0.2">
      <c r="A1" s="39" t="s">
        <v>224</v>
      </c>
      <c r="B1" s="39"/>
      <c r="C1" s="39"/>
      <c r="D1" s="39"/>
      <c r="E1" s="39"/>
      <c r="F1" s="39"/>
      <c r="G1" s="39"/>
      <c r="H1" s="39"/>
      <c r="I1" s="39"/>
      <c r="J1" s="39"/>
      <c r="K1" s="39"/>
      <c r="L1" s="39"/>
      <c r="M1" s="39"/>
      <c r="N1" s="39"/>
      <c r="O1" s="39"/>
      <c r="P1" s="39"/>
      <c r="R1" s="58" t="s">
        <v>203</v>
      </c>
    </row>
    <row r="2" spans="1:18" ht="12" customHeight="1" x14ac:dyDescent="0.35">
      <c r="A2" s="36" t="s">
        <v>225</v>
      </c>
      <c r="B2" s="36"/>
      <c r="C2" s="36"/>
      <c r="D2" s="36"/>
      <c r="E2" s="36"/>
      <c r="F2" s="36"/>
      <c r="G2" s="36"/>
      <c r="H2" s="36"/>
      <c r="I2" s="36"/>
      <c r="J2" s="36"/>
      <c r="K2" s="36"/>
      <c r="L2" s="36"/>
      <c r="M2" s="36"/>
      <c r="N2" s="36"/>
      <c r="O2" s="36"/>
      <c r="P2" s="36"/>
    </row>
    <row r="4" spans="1:18" ht="12" customHeight="1" x14ac:dyDescent="0.35">
      <c r="A4" s="19" t="s">
        <v>46</v>
      </c>
      <c r="B4" s="19" t="s">
        <v>45</v>
      </c>
      <c r="C4" s="76" t="s">
        <v>255</v>
      </c>
      <c r="D4" s="76" t="s">
        <v>256</v>
      </c>
      <c r="E4" s="76" t="s">
        <v>257</v>
      </c>
      <c r="F4" s="76" t="s">
        <v>258</v>
      </c>
      <c r="G4" s="76" t="s">
        <v>259</v>
      </c>
      <c r="H4" s="76" t="s">
        <v>260</v>
      </c>
      <c r="I4" s="76" t="s">
        <v>261</v>
      </c>
      <c r="J4" s="76" t="s">
        <v>262</v>
      </c>
      <c r="K4" s="76" t="s">
        <v>170</v>
      </c>
      <c r="L4" s="76" t="s">
        <v>263</v>
      </c>
      <c r="M4" s="76" t="s">
        <v>169</v>
      </c>
      <c r="N4" s="76" t="s">
        <v>168</v>
      </c>
      <c r="O4" s="76" t="s">
        <v>167</v>
      </c>
      <c r="P4" s="76" t="s">
        <v>166</v>
      </c>
      <c r="Q4" s="90" t="s">
        <v>288</v>
      </c>
    </row>
    <row r="5" spans="1:18" ht="12" customHeight="1" x14ac:dyDescent="0.35">
      <c r="A5" s="60" t="s">
        <v>43</v>
      </c>
      <c r="B5" s="60" t="s">
        <v>43</v>
      </c>
      <c r="C5" s="14" t="s">
        <v>52</v>
      </c>
      <c r="D5" s="14" t="s">
        <v>52</v>
      </c>
      <c r="E5" s="14" t="s">
        <v>52</v>
      </c>
      <c r="F5" s="14" t="s">
        <v>52</v>
      </c>
      <c r="G5" s="14" t="s">
        <v>52</v>
      </c>
      <c r="H5" s="14" t="s">
        <v>52</v>
      </c>
      <c r="I5" s="14" t="s">
        <v>52</v>
      </c>
      <c r="J5" s="14" t="s">
        <v>52</v>
      </c>
      <c r="K5" s="14" t="s">
        <v>52</v>
      </c>
      <c r="L5" s="14" t="s">
        <v>52</v>
      </c>
      <c r="M5" s="14" t="s">
        <v>52</v>
      </c>
      <c r="N5" s="14" t="s">
        <v>52</v>
      </c>
      <c r="O5" s="14" t="s">
        <v>52</v>
      </c>
      <c r="P5" s="14" t="s">
        <v>52</v>
      </c>
      <c r="Q5" s="91"/>
    </row>
    <row r="6" spans="1:18" ht="12" customHeight="1" x14ac:dyDescent="0.35">
      <c r="A6" s="81" t="s">
        <v>42</v>
      </c>
      <c r="B6" s="81" t="s">
        <v>42</v>
      </c>
      <c r="C6" s="83">
        <v>15002</v>
      </c>
      <c r="D6" s="83">
        <v>14800</v>
      </c>
      <c r="E6" s="83">
        <v>13332</v>
      </c>
      <c r="F6" s="83">
        <v>16366</v>
      </c>
      <c r="G6" s="83">
        <v>24182</v>
      </c>
      <c r="H6" s="83">
        <v>18292</v>
      </c>
      <c r="I6" s="83">
        <v>31520</v>
      </c>
      <c r="J6" s="83">
        <v>35525</v>
      </c>
      <c r="K6" s="83">
        <v>13256</v>
      </c>
      <c r="L6" s="83" t="s">
        <v>52</v>
      </c>
      <c r="M6" s="83" t="s">
        <v>52</v>
      </c>
      <c r="N6" s="83" t="s">
        <v>52</v>
      </c>
      <c r="O6" s="83" t="s">
        <v>52</v>
      </c>
      <c r="P6" s="83" t="s">
        <v>52</v>
      </c>
      <c r="Q6" s="94"/>
    </row>
    <row r="7" spans="1:18" ht="12" customHeight="1" x14ac:dyDescent="0.35">
      <c r="A7" s="60" t="s">
        <v>40</v>
      </c>
      <c r="B7" s="60" t="s">
        <v>40</v>
      </c>
      <c r="C7" s="14" t="s">
        <v>52</v>
      </c>
      <c r="D7" s="14" t="s">
        <v>52</v>
      </c>
      <c r="E7" s="14" t="s">
        <v>52</v>
      </c>
      <c r="F7" s="14" t="s">
        <v>52</v>
      </c>
      <c r="G7" s="14" t="s">
        <v>52</v>
      </c>
      <c r="H7" s="14">
        <v>8072</v>
      </c>
      <c r="I7" s="14">
        <v>8971</v>
      </c>
      <c r="J7" s="14">
        <v>14080</v>
      </c>
      <c r="K7" s="14">
        <v>14329</v>
      </c>
      <c r="L7" s="14">
        <v>15293</v>
      </c>
      <c r="M7" s="14">
        <v>12889</v>
      </c>
      <c r="N7" s="14">
        <v>13817</v>
      </c>
      <c r="O7" s="14">
        <v>13810</v>
      </c>
      <c r="P7" s="14">
        <v>3667</v>
      </c>
      <c r="Q7" s="91">
        <v>-73.446777697320783</v>
      </c>
    </row>
    <row r="8" spans="1:18" ht="12" customHeight="1" x14ac:dyDescent="0.35">
      <c r="A8" s="81" t="s">
        <v>39</v>
      </c>
      <c r="B8" s="81" t="s">
        <v>38</v>
      </c>
      <c r="C8" s="83" t="s">
        <v>52</v>
      </c>
      <c r="D8" s="83" t="s">
        <v>52</v>
      </c>
      <c r="E8" s="83" t="s">
        <v>52</v>
      </c>
      <c r="F8" s="83">
        <v>6242</v>
      </c>
      <c r="G8" s="83">
        <v>4604</v>
      </c>
      <c r="H8" s="83">
        <v>8252</v>
      </c>
      <c r="I8" s="83">
        <v>5760</v>
      </c>
      <c r="J8" s="83">
        <v>56373</v>
      </c>
      <c r="K8" s="83">
        <v>6476</v>
      </c>
      <c r="L8" s="83">
        <v>6354</v>
      </c>
      <c r="M8" s="83">
        <v>7072</v>
      </c>
      <c r="N8" s="83">
        <v>5762</v>
      </c>
      <c r="O8" s="83">
        <v>8809</v>
      </c>
      <c r="P8" s="83" t="s">
        <v>52</v>
      </c>
      <c r="Q8" s="94"/>
    </row>
    <row r="9" spans="1:18" ht="12" customHeight="1" x14ac:dyDescent="0.35">
      <c r="A9" s="81"/>
      <c r="B9" s="81" t="s">
        <v>65</v>
      </c>
      <c r="C9" s="83">
        <v>36189</v>
      </c>
      <c r="D9" s="83">
        <v>36530</v>
      </c>
      <c r="E9" s="83">
        <v>49636</v>
      </c>
      <c r="F9" s="83">
        <v>41930</v>
      </c>
      <c r="G9" s="83">
        <v>44324</v>
      </c>
      <c r="H9" s="83">
        <v>37882</v>
      </c>
      <c r="I9" s="83">
        <v>41453</v>
      </c>
      <c r="J9" s="83">
        <v>45786</v>
      </c>
      <c r="K9" s="83">
        <v>53017</v>
      </c>
      <c r="L9" s="83">
        <v>69368</v>
      </c>
      <c r="M9" s="83" t="s">
        <v>52</v>
      </c>
      <c r="N9" s="83" t="s">
        <v>52</v>
      </c>
      <c r="O9" s="83" t="s">
        <v>52</v>
      </c>
      <c r="P9" s="83" t="s">
        <v>52</v>
      </c>
      <c r="Q9" s="94"/>
    </row>
    <row r="10" spans="1:18" ht="12" customHeight="1" x14ac:dyDescent="0.35">
      <c r="A10" s="60" t="s">
        <v>36</v>
      </c>
      <c r="B10" s="60" t="s">
        <v>36</v>
      </c>
      <c r="C10" s="14" t="s">
        <v>52</v>
      </c>
      <c r="D10" s="14" t="s">
        <v>52</v>
      </c>
      <c r="E10" s="14" t="s">
        <v>52</v>
      </c>
      <c r="F10" s="14" t="s">
        <v>52</v>
      </c>
      <c r="G10" s="14">
        <v>66521</v>
      </c>
      <c r="H10" s="14">
        <v>65749</v>
      </c>
      <c r="I10" s="14"/>
      <c r="J10" s="14" t="s">
        <v>62</v>
      </c>
      <c r="K10" s="14" t="s">
        <v>62</v>
      </c>
      <c r="L10" s="14" t="s">
        <v>62</v>
      </c>
      <c r="M10" s="14" t="s">
        <v>62</v>
      </c>
      <c r="N10" s="14" t="s">
        <v>62</v>
      </c>
      <c r="O10" s="14" t="s">
        <v>52</v>
      </c>
      <c r="P10" s="14" t="s">
        <v>52</v>
      </c>
      <c r="Q10" s="91"/>
    </row>
    <row r="11" spans="1:18" ht="12" customHeight="1" x14ac:dyDescent="0.35">
      <c r="A11" s="81" t="s">
        <v>35</v>
      </c>
      <c r="B11" s="81" t="s">
        <v>35</v>
      </c>
      <c r="C11" s="83" t="s">
        <v>52</v>
      </c>
      <c r="D11" s="83" t="s">
        <v>52</v>
      </c>
      <c r="E11" s="83" t="s">
        <v>52</v>
      </c>
      <c r="F11" s="83">
        <v>260581</v>
      </c>
      <c r="G11" s="83">
        <v>291602</v>
      </c>
      <c r="H11" s="83">
        <v>275906</v>
      </c>
      <c r="I11" s="83">
        <v>254953</v>
      </c>
      <c r="J11" s="83">
        <v>249088</v>
      </c>
      <c r="K11" s="83">
        <v>282273</v>
      </c>
      <c r="L11" s="83" t="s">
        <v>52</v>
      </c>
      <c r="M11" s="83" t="s">
        <v>52</v>
      </c>
      <c r="N11" s="83" t="s">
        <v>52</v>
      </c>
      <c r="O11" s="83" t="s">
        <v>52</v>
      </c>
      <c r="P11" s="83" t="s">
        <v>52</v>
      </c>
      <c r="Q11" s="94"/>
    </row>
    <row r="12" spans="1:18" ht="12" customHeight="1" x14ac:dyDescent="0.35">
      <c r="A12" s="60" t="s">
        <v>33</v>
      </c>
      <c r="B12" s="60" t="s">
        <v>56</v>
      </c>
      <c r="C12" s="14" t="s">
        <v>52</v>
      </c>
      <c r="D12" s="14" t="s">
        <v>52</v>
      </c>
      <c r="E12" s="14" t="s">
        <v>52</v>
      </c>
      <c r="F12" s="14" t="s">
        <v>52</v>
      </c>
      <c r="G12" s="14" t="s">
        <v>52</v>
      </c>
      <c r="H12" s="14" t="s">
        <v>52</v>
      </c>
      <c r="I12" s="14">
        <v>1549</v>
      </c>
      <c r="J12" s="14">
        <v>1279</v>
      </c>
      <c r="K12" s="14">
        <v>1200</v>
      </c>
      <c r="L12" s="14">
        <v>205</v>
      </c>
      <c r="M12" s="14">
        <v>264</v>
      </c>
      <c r="N12" s="14">
        <v>1340</v>
      </c>
      <c r="O12" s="14">
        <v>1537</v>
      </c>
      <c r="P12" s="14" t="s">
        <v>62</v>
      </c>
      <c r="Q12" s="91"/>
    </row>
    <row r="13" spans="1:18" ht="12" customHeight="1" x14ac:dyDescent="0.35">
      <c r="A13" s="60"/>
      <c r="B13" s="60" t="s">
        <v>34</v>
      </c>
      <c r="C13" s="14" t="s">
        <v>52</v>
      </c>
      <c r="D13" s="14" t="s">
        <v>52</v>
      </c>
      <c r="E13" s="14" t="s">
        <v>52</v>
      </c>
      <c r="F13" s="14" t="s">
        <v>52</v>
      </c>
      <c r="G13" s="14" t="s">
        <v>52</v>
      </c>
      <c r="H13" s="14">
        <v>11147</v>
      </c>
      <c r="I13" s="14">
        <v>9423</v>
      </c>
      <c r="J13" s="14">
        <v>11306</v>
      </c>
      <c r="K13" s="14">
        <v>9408</v>
      </c>
      <c r="L13" s="14">
        <v>10150</v>
      </c>
      <c r="M13" s="14">
        <v>12442</v>
      </c>
      <c r="N13" s="14">
        <v>12856</v>
      </c>
      <c r="O13" s="14">
        <v>13243</v>
      </c>
      <c r="P13" s="14">
        <v>1669</v>
      </c>
      <c r="Q13" s="91">
        <v>-87.397115457222682</v>
      </c>
    </row>
    <row r="14" spans="1:18" ht="12" customHeight="1" x14ac:dyDescent="0.35">
      <c r="A14" s="60"/>
      <c r="B14" s="60" t="s">
        <v>33</v>
      </c>
      <c r="C14" s="14" t="s">
        <v>52</v>
      </c>
      <c r="D14" s="14" t="s">
        <v>52</v>
      </c>
      <c r="E14" s="14" t="s">
        <v>52</v>
      </c>
      <c r="F14" s="14" t="s">
        <v>52</v>
      </c>
      <c r="G14" s="14" t="s">
        <v>52</v>
      </c>
      <c r="H14" s="14">
        <v>30754</v>
      </c>
      <c r="I14" s="14">
        <v>28794</v>
      </c>
      <c r="J14" s="14">
        <v>32413</v>
      </c>
      <c r="K14" s="14">
        <v>39904</v>
      </c>
      <c r="L14" s="14">
        <v>41677</v>
      </c>
      <c r="M14" s="14">
        <v>38761</v>
      </c>
      <c r="N14" s="14">
        <v>49142</v>
      </c>
      <c r="O14" s="14">
        <v>52194</v>
      </c>
      <c r="P14" s="14">
        <v>24601</v>
      </c>
      <c r="Q14" s="91">
        <v>-52.866229834846912</v>
      </c>
    </row>
    <row r="15" spans="1:18" ht="12" customHeight="1" x14ac:dyDescent="0.35">
      <c r="A15" s="60"/>
      <c r="B15" s="60" t="s">
        <v>32</v>
      </c>
      <c r="C15" s="14" t="s">
        <v>52</v>
      </c>
      <c r="D15" s="14" t="s">
        <v>52</v>
      </c>
      <c r="E15" s="14" t="s">
        <v>52</v>
      </c>
      <c r="F15" s="14" t="s">
        <v>52</v>
      </c>
      <c r="G15" s="14" t="s">
        <v>52</v>
      </c>
      <c r="H15" s="14">
        <v>32</v>
      </c>
      <c r="I15" s="14">
        <v>67</v>
      </c>
      <c r="J15" s="14">
        <v>50</v>
      </c>
      <c r="K15" s="14">
        <v>61</v>
      </c>
      <c r="L15" s="14">
        <v>95</v>
      </c>
      <c r="M15" s="14">
        <v>102</v>
      </c>
      <c r="N15" s="14">
        <v>145</v>
      </c>
      <c r="O15" s="14">
        <v>77</v>
      </c>
      <c r="P15" s="14" t="s">
        <v>62</v>
      </c>
      <c r="Q15" s="91"/>
    </row>
    <row r="16" spans="1:18" ht="12" customHeight="1" x14ac:dyDescent="0.35">
      <c r="A16" s="60"/>
      <c r="B16" s="60" t="s">
        <v>31</v>
      </c>
      <c r="C16" s="14" t="s">
        <v>52</v>
      </c>
      <c r="D16" s="14" t="s">
        <v>52</v>
      </c>
      <c r="E16" s="14" t="s">
        <v>52</v>
      </c>
      <c r="F16" s="14" t="s">
        <v>52</v>
      </c>
      <c r="G16" s="14" t="s">
        <v>52</v>
      </c>
      <c r="H16" s="14">
        <v>750</v>
      </c>
      <c r="I16" s="14">
        <v>1010</v>
      </c>
      <c r="J16" s="14">
        <v>603</v>
      </c>
      <c r="K16" s="14">
        <v>430</v>
      </c>
      <c r="L16" s="14">
        <v>567</v>
      </c>
      <c r="M16" s="14">
        <v>641</v>
      </c>
      <c r="N16" s="14">
        <v>605</v>
      </c>
      <c r="O16" s="14">
        <v>603</v>
      </c>
      <c r="P16" s="14" t="s">
        <v>52</v>
      </c>
      <c r="Q16" s="91"/>
    </row>
    <row r="17" spans="1:17" ht="12" customHeight="1" x14ac:dyDescent="0.35">
      <c r="A17" s="81" t="s">
        <v>29</v>
      </c>
      <c r="B17" s="81" t="s">
        <v>55</v>
      </c>
      <c r="C17" s="83" t="s">
        <v>52</v>
      </c>
      <c r="D17" s="83" t="s">
        <v>52</v>
      </c>
      <c r="E17" s="83" t="s">
        <v>52</v>
      </c>
      <c r="F17" s="83" t="s">
        <v>52</v>
      </c>
      <c r="G17" s="83" t="s">
        <v>52</v>
      </c>
      <c r="H17" s="83">
        <v>4639</v>
      </c>
      <c r="I17" s="83">
        <v>8075</v>
      </c>
      <c r="J17" s="83">
        <v>10215</v>
      </c>
      <c r="K17" s="83">
        <v>10629</v>
      </c>
      <c r="L17" s="83">
        <v>10201</v>
      </c>
      <c r="M17" s="83">
        <v>10498</v>
      </c>
      <c r="N17" s="83">
        <v>11646</v>
      </c>
      <c r="O17" s="83">
        <v>11630</v>
      </c>
      <c r="P17" s="83">
        <v>5030</v>
      </c>
      <c r="Q17" s="94">
        <v>-56.749785038693034</v>
      </c>
    </row>
    <row r="18" spans="1:17" ht="12" customHeight="1" x14ac:dyDescent="0.35">
      <c r="A18" s="81"/>
      <c r="B18" s="81" t="s">
        <v>27</v>
      </c>
      <c r="C18" s="83" t="s">
        <v>52</v>
      </c>
      <c r="D18" s="83" t="s">
        <v>52</v>
      </c>
      <c r="E18" s="83" t="s">
        <v>52</v>
      </c>
      <c r="F18" s="83" t="s">
        <v>52</v>
      </c>
      <c r="G18" s="83" t="s">
        <v>52</v>
      </c>
      <c r="H18" s="83">
        <v>15476</v>
      </c>
      <c r="I18" s="83">
        <v>14580</v>
      </c>
      <c r="J18" s="83">
        <v>16692</v>
      </c>
      <c r="K18" s="83">
        <v>17141</v>
      </c>
      <c r="L18" s="83">
        <v>16550</v>
      </c>
      <c r="M18" s="83">
        <v>17254</v>
      </c>
      <c r="N18" s="83">
        <v>15533</v>
      </c>
      <c r="O18" s="83">
        <v>20278</v>
      </c>
      <c r="P18" s="83">
        <v>2719</v>
      </c>
      <c r="Q18" s="94">
        <v>-86.591379820495121</v>
      </c>
    </row>
    <row r="19" spans="1:17" ht="12" customHeight="1" x14ac:dyDescent="0.35">
      <c r="A19" s="60" t="s">
        <v>26</v>
      </c>
      <c r="B19" s="60" t="s">
        <v>64</v>
      </c>
      <c r="C19" s="14">
        <v>425117</v>
      </c>
      <c r="D19" s="14">
        <v>405590</v>
      </c>
      <c r="E19" s="14">
        <v>417340</v>
      </c>
      <c r="F19" s="14">
        <v>375051</v>
      </c>
      <c r="G19" s="14">
        <v>415737</v>
      </c>
      <c r="H19" s="14">
        <v>433166</v>
      </c>
      <c r="I19" s="14">
        <v>429590</v>
      </c>
      <c r="J19" s="14">
        <v>401847</v>
      </c>
      <c r="K19" s="14">
        <v>418699</v>
      </c>
      <c r="L19" s="14">
        <v>398448</v>
      </c>
      <c r="M19" s="14">
        <v>365121</v>
      </c>
      <c r="N19" s="14">
        <v>360906</v>
      </c>
      <c r="O19" s="14">
        <v>445703</v>
      </c>
      <c r="P19" s="14">
        <v>272128</v>
      </c>
      <c r="Q19" s="91">
        <v>-38.944095058817197</v>
      </c>
    </row>
    <row r="20" spans="1:17" ht="12" customHeight="1" x14ac:dyDescent="0.35">
      <c r="A20" s="81" t="s">
        <v>63</v>
      </c>
      <c r="B20" s="81" t="s">
        <v>25</v>
      </c>
      <c r="C20" s="83" t="s">
        <v>52</v>
      </c>
      <c r="D20" s="83" t="s">
        <v>52</v>
      </c>
      <c r="E20" s="83" t="s">
        <v>52</v>
      </c>
      <c r="F20" s="83" t="s">
        <v>52</v>
      </c>
      <c r="G20" s="83" t="s">
        <v>52</v>
      </c>
      <c r="H20" s="83" t="s">
        <v>52</v>
      </c>
      <c r="I20" s="83" t="s">
        <v>52</v>
      </c>
      <c r="J20" s="83" t="s">
        <v>52</v>
      </c>
      <c r="K20" s="83" t="s">
        <v>52</v>
      </c>
      <c r="L20" s="83">
        <v>37347</v>
      </c>
      <c r="M20" s="83">
        <v>32669</v>
      </c>
      <c r="N20" s="83">
        <v>32674</v>
      </c>
      <c r="O20" s="83">
        <v>31342</v>
      </c>
      <c r="P20" s="83">
        <v>12817</v>
      </c>
      <c r="Q20" s="94">
        <v>-59.105991959670732</v>
      </c>
    </row>
    <row r="21" spans="1:17" ht="12" customHeight="1" x14ac:dyDescent="0.35">
      <c r="A21" s="81"/>
      <c r="B21" s="81" t="s">
        <v>24</v>
      </c>
      <c r="C21" s="83" t="s">
        <v>52</v>
      </c>
      <c r="D21" s="83" t="s">
        <v>52</v>
      </c>
      <c r="E21" s="83" t="s">
        <v>52</v>
      </c>
      <c r="F21" s="83" t="s">
        <v>52</v>
      </c>
      <c r="G21" s="83" t="s">
        <v>52</v>
      </c>
      <c r="H21" s="83">
        <v>43696</v>
      </c>
      <c r="I21" s="83">
        <v>34128</v>
      </c>
      <c r="J21" s="83">
        <v>40031</v>
      </c>
      <c r="K21" s="83">
        <v>38059</v>
      </c>
      <c r="L21" s="83">
        <v>59265</v>
      </c>
      <c r="M21" s="83">
        <v>56963</v>
      </c>
      <c r="N21" s="83">
        <v>47226</v>
      </c>
      <c r="O21" s="83">
        <v>53084</v>
      </c>
      <c r="P21" s="83">
        <v>16253</v>
      </c>
      <c r="Q21" s="94">
        <v>-69.382488132017187</v>
      </c>
    </row>
    <row r="22" spans="1:17" ht="12" customHeight="1" x14ac:dyDescent="0.35">
      <c r="A22" s="60" t="s">
        <v>23</v>
      </c>
      <c r="B22" s="60" t="s">
        <v>22</v>
      </c>
      <c r="C22" s="14" t="s">
        <v>52</v>
      </c>
      <c r="D22" s="14" t="s">
        <v>52</v>
      </c>
      <c r="E22" s="14" t="s">
        <v>52</v>
      </c>
      <c r="F22" s="14" t="s">
        <v>52</v>
      </c>
      <c r="G22" s="14" t="s">
        <v>52</v>
      </c>
      <c r="H22" s="14" t="s">
        <v>52</v>
      </c>
      <c r="I22" s="14">
        <v>6977</v>
      </c>
      <c r="J22" s="14">
        <v>8074</v>
      </c>
      <c r="K22" s="14">
        <v>8240</v>
      </c>
      <c r="L22" s="14">
        <v>10457</v>
      </c>
      <c r="M22" s="14">
        <v>5236</v>
      </c>
      <c r="N22" s="14" t="s">
        <v>62</v>
      </c>
      <c r="O22" s="14" t="s">
        <v>62</v>
      </c>
      <c r="P22" s="14" t="s">
        <v>62</v>
      </c>
      <c r="Q22" s="91"/>
    </row>
    <row r="23" spans="1:17" ht="12" customHeight="1" x14ac:dyDescent="0.35">
      <c r="A23" s="60"/>
      <c r="B23" s="60" t="s">
        <v>20</v>
      </c>
      <c r="C23" s="14" t="s">
        <v>52</v>
      </c>
      <c r="D23" s="14" t="s">
        <v>52</v>
      </c>
      <c r="E23" s="14" t="s">
        <v>52</v>
      </c>
      <c r="F23" s="14" t="s">
        <v>52</v>
      </c>
      <c r="G23" s="14" t="s">
        <v>52</v>
      </c>
      <c r="H23" s="14" t="s">
        <v>52</v>
      </c>
      <c r="I23" s="14">
        <v>3467</v>
      </c>
      <c r="J23" s="14">
        <v>9329</v>
      </c>
      <c r="K23" s="14">
        <v>8667</v>
      </c>
      <c r="L23" s="14">
        <v>11856</v>
      </c>
      <c r="M23" s="14">
        <v>11358</v>
      </c>
      <c r="N23" s="14">
        <v>12002</v>
      </c>
      <c r="O23" s="14">
        <v>11881</v>
      </c>
      <c r="P23" s="14">
        <v>3602</v>
      </c>
      <c r="Q23" s="91">
        <v>-69.682686642538499</v>
      </c>
    </row>
    <row r="24" spans="1:17" ht="12" customHeight="1" x14ac:dyDescent="0.35">
      <c r="A24" s="60"/>
      <c r="B24" s="60" t="s">
        <v>19</v>
      </c>
      <c r="C24" s="14" t="s">
        <v>52</v>
      </c>
      <c r="D24" s="14" t="s">
        <v>52</v>
      </c>
      <c r="E24" s="14" t="s">
        <v>52</v>
      </c>
      <c r="F24" s="14" t="s">
        <v>52</v>
      </c>
      <c r="G24" s="14" t="s">
        <v>52</v>
      </c>
      <c r="H24" s="14">
        <v>40889</v>
      </c>
      <c r="I24" s="14">
        <v>38708</v>
      </c>
      <c r="J24" s="14">
        <v>43800</v>
      </c>
      <c r="K24" s="14">
        <v>47935</v>
      </c>
      <c r="L24" s="14">
        <v>2450</v>
      </c>
      <c r="M24" s="14">
        <v>45467</v>
      </c>
      <c r="N24" s="14">
        <v>59082</v>
      </c>
      <c r="O24" s="14">
        <v>55939</v>
      </c>
      <c r="P24" s="14">
        <v>12286</v>
      </c>
      <c r="Q24" s="91">
        <v>-78.036790074903024</v>
      </c>
    </row>
    <row r="25" spans="1:17" ht="12" customHeight="1" x14ac:dyDescent="0.35">
      <c r="A25" s="60"/>
      <c r="B25" s="60" t="s">
        <v>18</v>
      </c>
      <c r="C25" s="14" t="s">
        <v>52</v>
      </c>
      <c r="D25" s="14" t="s">
        <v>52</v>
      </c>
      <c r="E25" s="14" t="s">
        <v>52</v>
      </c>
      <c r="F25" s="14" t="s">
        <v>52</v>
      </c>
      <c r="G25" s="14" t="s">
        <v>52</v>
      </c>
      <c r="H25" s="14">
        <v>42075</v>
      </c>
      <c r="I25" s="14">
        <v>43787</v>
      </c>
      <c r="J25" s="14">
        <v>55092</v>
      </c>
      <c r="K25" s="14">
        <v>49792</v>
      </c>
      <c r="L25" s="14" t="s">
        <v>52</v>
      </c>
      <c r="M25" s="14">
        <v>68033</v>
      </c>
      <c r="N25" s="14">
        <v>34682</v>
      </c>
      <c r="O25" s="14">
        <v>56238</v>
      </c>
      <c r="P25" s="14">
        <v>17788</v>
      </c>
      <c r="Q25" s="91">
        <v>-68.370141185675166</v>
      </c>
    </row>
    <row r="26" spans="1:17" ht="12" customHeight="1" x14ac:dyDescent="0.35">
      <c r="A26" s="60"/>
      <c r="B26" s="60" t="s">
        <v>17</v>
      </c>
      <c r="C26" s="14" t="s">
        <v>52</v>
      </c>
      <c r="D26" s="14" t="s">
        <v>52</v>
      </c>
      <c r="E26" s="14" t="s">
        <v>52</v>
      </c>
      <c r="F26" s="14" t="s">
        <v>52</v>
      </c>
      <c r="G26" s="14" t="s">
        <v>52</v>
      </c>
      <c r="H26" s="14">
        <v>6233</v>
      </c>
      <c r="I26" s="14">
        <v>6047</v>
      </c>
      <c r="J26" s="14">
        <v>6945</v>
      </c>
      <c r="K26" s="14">
        <v>6180</v>
      </c>
      <c r="L26" s="14" t="s">
        <v>52</v>
      </c>
      <c r="M26" s="14">
        <v>8758</v>
      </c>
      <c r="N26" s="14">
        <v>8397</v>
      </c>
      <c r="O26" s="14">
        <v>8530</v>
      </c>
      <c r="P26" s="14">
        <v>6937</v>
      </c>
      <c r="Q26" s="91">
        <v>-18.675263774912075</v>
      </c>
    </row>
    <row r="27" spans="1:17" ht="12" customHeight="1" x14ac:dyDescent="0.35">
      <c r="A27" s="60"/>
      <c r="B27" s="60" t="s">
        <v>16</v>
      </c>
      <c r="C27" s="14" t="s">
        <v>52</v>
      </c>
      <c r="D27" s="14" t="s">
        <v>52</v>
      </c>
      <c r="E27" s="14" t="s">
        <v>52</v>
      </c>
      <c r="F27" s="14" t="s">
        <v>52</v>
      </c>
      <c r="G27" s="14" t="s">
        <v>52</v>
      </c>
      <c r="H27" s="14">
        <v>2905</v>
      </c>
      <c r="I27" s="14">
        <v>3897</v>
      </c>
      <c r="J27" s="14">
        <v>5020</v>
      </c>
      <c r="K27" s="14">
        <v>4375</v>
      </c>
      <c r="L27" s="14">
        <v>7824</v>
      </c>
      <c r="M27" s="14">
        <v>5234</v>
      </c>
      <c r="N27" s="14">
        <v>5103</v>
      </c>
      <c r="O27" s="14">
        <v>6792</v>
      </c>
      <c r="P27" s="14" t="s">
        <v>52</v>
      </c>
      <c r="Q27" s="91"/>
    </row>
    <row r="28" spans="1:17" ht="12" customHeight="1" x14ac:dyDescent="0.35">
      <c r="A28" s="112" t="s">
        <v>314</v>
      </c>
      <c r="B28" s="81" t="s">
        <v>15</v>
      </c>
      <c r="C28" s="83" t="s">
        <v>52</v>
      </c>
      <c r="D28" s="83" t="s">
        <v>52</v>
      </c>
      <c r="E28" s="83" t="s">
        <v>52</v>
      </c>
      <c r="F28" s="83" t="s">
        <v>52</v>
      </c>
      <c r="G28" s="83" t="s">
        <v>52</v>
      </c>
      <c r="H28" s="83">
        <v>23763</v>
      </c>
      <c r="I28" s="83">
        <v>23780</v>
      </c>
      <c r="J28" s="83">
        <v>37461</v>
      </c>
      <c r="K28" s="83">
        <v>36822</v>
      </c>
      <c r="L28" s="83">
        <v>44877</v>
      </c>
      <c r="M28" s="83">
        <v>42085</v>
      </c>
      <c r="N28" s="83">
        <v>39040</v>
      </c>
      <c r="O28" s="83">
        <v>47077</v>
      </c>
      <c r="P28" s="83">
        <v>14429</v>
      </c>
      <c r="Q28" s="94">
        <v>-69.350213480043337</v>
      </c>
    </row>
    <row r="29" spans="1:17" ht="12" customHeight="1" x14ac:dyDescent="0.35">
      <c r="A29" s="81"/>
      <c r="B29" s="81" t="s">
        <v>14</v>
      </c>
      <c r="C29" s="83">
        <v>22231</v>
      </c>
      <c r="D29" s="83">
        <v>22989</v>
      </c>
      <c r="E29" s="83">
        <v>54558</v>
      </c>
      <c r="F29" s="83">
        <v>36244</v>
      </c>
      <c r="G29" s="83">
        <v>19468</v>
      </c>
      <c r="H29" s="83">
        <v>41162</v>
      </c>
      <c r="I29" s="83">
        <v>45817</v>
      </c>
      <c r="J29" s="83">
        <v>44284</v>
      </c>
      <c r="K29" s="83">
        <v>47554</v>
      </c>
      <c r="L29" s="83">
        <v>46698</v>
      </c>
      <c r="M29" s="83">
        <v>47375</v>
      </c>
      <c r="N29" s="83">
        <v>37269</v>
      </c>
      <c r="O29" s="83">
        <v>53306</v>
      </c>
      <c r="P29" s="83">
        <v>13871</v>
      </c>
      <c r="Q29" s="94">
        <v>-73.978539001238133</v>
      </c>
    </row>
    <row r="30" spans="1:17" ht="12" customHeight="1" x14ac:dyDescent="0.35">
      <c r="A30" s="81"/>
      <c r="B30" s="81" t="s">
        <v>13</v>
      </c>
      <c r="C30" s="83">
        <v>166852</v>
      </c>
      <c r="D30" s="83">
        <v>191660</v>
      </c>
      <c r="E30" s="83">
        <v>180036</v>
      </c>
      <c r="F30" s="83">
        <v>173869</v>
      </c>
      <c r="G30" s="83">
        <v>187664</v>
      </c>
      <c r="H30" s="83">
        <v>201053</v>
      </c>
      <c r="I30" s="83">
        <v>162105</v>
      </c>
      <c r="J30" s="83">
        <v>354734</v>
      </c>
      <c r="K30" s="83">
        <v>197919</v>
      </c>
      <c r="L30" s="83">
        <v>183244</v>
      </c>
      <c r="M30" s="83">
        <v>216421</v>
      </c>
      <c r="N30" s="83">
        <v>222030</v>
      </c>
      <c r="O30" s="83">
        <v>421168</v>
      </c>
      <c r="P30" s="83">
        <v>49725</v>
      </c>
      <c r="Q30" s="94">
        <v>-88.193547467993767</v>
      </c>
    </row>
    <row r="31" spans="1:17" ht="12" customHeight="1" x14ac:dyDescent="0.35">
      <c r="A31" s="60" t="s">
        <v>53</v>
      </c>
      <c r="B31" s="60" t="s">
        <v>12</v>
      </c>
      <c r="C31" s="14" t="s">
        <v>52</v>
      </c>
      <c r="D31" s="14" t="s">
        <v>52</v>
      </c>
      <c r="E31" s="14" t="s">
        <v>52</v>
      </c>
      <c r="F31" s="14" t="s">
        <v>52</v>
      </c>
      <c r="G31" s="14" t="s">
        <v>52</v>
      </c>
      <c r="H31" s="14">
        <v>9468</v>
      </c>
      <c r="I31" s="14">
        <v>9189</v>
      </c>
      <c r="J31" s="14">
        <v>13150</v>
      </c>
      <c r="K31" s="14">
        <v>9248</v>
      </c>
      <c r="L31" s="14">
        <v>18872</v>
      </c>
      <c r="M31" s="14">
        <v>20755</v>
      </c>
      <c r="N31" s="14">
        <v>17768</v>
      </c>
      <c r="O31" s="14">
        <v>14966</v>
      </c>
      <c r="P31" s="14">
        <v>6519</v>
      </c>
      <c r="Q31" s="91">
        <v>-56.441266871575571</v>
      </c>
    </row>
    <row r="32" spans="1:17" ht="12" customHeight="1" x14ac:dyDescent="0.35">
      <c r="A32" s="60"/>
      <c r="B32" s="60" t="s">
        <v>11</v>
      </c>
      <c r="C32" s="14" t="s">
        <v>52</v>
      </c>
      <c r="D32" s="14" t="s">
        <v>52</v>
      </c>
      <c r="E32" s="14" t="s">
        <v>52</v>
      </c>
      <c r="F32" s="14" t="s">
        <v>52</v>
      </c>
      <c r="G32" s="14" t="s">
        <v>52</v>
      </c>
      <c r="H32" s="14">
        <v>11421</v>
      </c>
      <c r="I32" s="14">
        <v>8176</v>
      </c>
      <c r="J32" s="14">
        <v>23667</v>
      </c>
      <c r="K32" s="14">
        <v>16814</v>
      </c>
      <c r="L32" s="14">
        <v>24092</v>
      </c>
      <c r="M32" s="14">
        <v>20161</v>
      </c>
      <c r="N32" s="14">
        <v>23609</v>
      </c>
      <c r="O32" s="14">
        <v>23174</v>
      </c>
      <c r="P32" s="14">
        <v>8217</v>
      </c>
      <c r="Q32" s="91">
        <v>-64.542159316475363</v>
      </c>
    </row>
    <row r="33" spans="1:17" ht="12" customHeight="1" x14ac:dyDescent="0.35">
      <c r="A33" s="60"/>
      <c r="B33" s="60" t="s">
        <v>10</v>
      </c>
      <c r="C33" s="14" t="s">
        <v>52</v>
      </c>
      <c r="D33" s="14" t="s">
        <v>52</v>
      </c>
      <c r="E33" s="14" t="s">
        <v>52</v>
      </c>
      <c r="F33" s="14" t="s">
        <v>52</v>
      </c>
      <c r="G33" s="14" t="s">
        <v>52</v>
      </c>
      <c r="H33" s="14">
        <v>19264</v>
      </c>
      <c r="I33" s="14">
        <v>19830</v>
      </c>
      <c r="J33" s="14">
        <v>33172</v>
      </c>
      <c r="K33" s="14">
        <v>22349</v>
      </c>
      <c r="L33" s="14">
        <v>45241</v>
      </c>
      <c r="M33" s="14">
        <v>45492</v>
      </c>
      <c r="N33" s="14" t="s">
        <v>21</v>
      </c>
      <c r="O33" s="14">
        <v>59261</v>
      </c>
      <c r="P33" s="14">
        <v>22941</v>
      </c>
      <c r="Q33" s="91">
        <v>-61.28819965913501</v>
      </c>
    </row>
    <row r="34" spans="1:17" ht="12" customHeight="1" x14ac:dyDescent="0.35">
      <c r="A34" s="60"/>
      <c r="B34" s="60" t="s">
        <v>9</v>
      </c>
      <c r="C34" s="14" t="s">
        <v>52</v>
      </c>
      <c r="D34" s="14" t="s">
        <v>52</v>
      </c>
      <c r="E34" s="14" t="s">
        <v>52</v>
      </c>
      <c r="F34" s="14" t="s">
        <v>52</v>
      </c>
      <c r="G34" s="14" t="s">
        <v>52</v>
      </c>
      <c r="H34" s="14">
        <v>4533</v>
      </c>
      <c r="I34" s="14">
        <v>5168</v>
      </c>
      <c r="J34" s="14">
        <v>7674</v>
      </c>
      <c r="K34" s="14">
        <v>5369</v>
      </c>
      <c r="L34" s="14">
        <v>7259</v>
      </c>
      <c r="M34" s="14">
        <v>5881</v>
      </c>
      <c r="N34" s="14">
        <v>7069</v>
      </c>
      <c r="O34" s="14">
        <v>6571</v>
      </c>
      <c r="P34" s="14">
        <v>2068</v>
      </c>
      <c r="Q34" s="91">
        <v>-68.528382285801243</v>
      </c>
    </row>
    <row r="35" spans="1:17" ht="12" customHeight="1" x14ac:dyDescent="0.35">
      <c r="A35" s="81" t="s">
        <v>7</v>
      </c>
      <c r="B35" s="81" t="s">
        <v>6</v>
      </c>
      <c r="C35" s="83" t="s">
        <v>52</v>
      </c>
      <c r="D35" s="83" t="s">
        <v>52</v>
      </c>
      <c r="E35" s="83" t="s">
        <v>52</v>
      </c>
      <c r="F35" s="83" t="s">
        <v>52</v>
      </c>
      <c r="G35" s="83" t="s">
        <v>52</v>
      </c>
      <c r="H35" s="83" t="s">
        <v>52</v>
      </c>
      <c r="I35" s="83" t="s">
        <v>52</v>
      </c>
      <c r="J35" s="83">
        <v>6246</v>
      </c>
      <c r="K35" s="83" t="s">
        <v>52</v>
      </c>
      <c r="L35" s="83" t="s">
        <v>52</v>
      </c>
      <c r="M35" s="83">
        <v>14786</v>
      </c>
      <c r="N35" s="83">
        <v>14630</v>
      </c>
      <c r="O35" s="83">
        <v>20783</v>
      </c>
      <c r="P35" s="83">
        <v>7506</v>
      </c>
      <c r="Q35" s="94">
        <v>-63.883943607756343</v>
      </c>
    </row>
    <row r="36" spans="1:17" ht="12" customHeight="1" x14ac:dyDescent="0.35">
      <c r="A36" s="68" t="s">
        <v>4</v>
      </c>
      <c r="B36" s="68" t="s">
        <v>4</v>
      </c>
      <c r="C36" s="70" t="s">
        <v>52</v>
      </c>
      <c r="D36" s="70">
        <v>161645</v>
      </c>
      <c r="E36" s="70">
        <v>168150</v>
      </c>
      <c r="F36" s="70">
        <v>174520</v>
      </c>
      <c r="G36" s="70">
        <v>183881</v>
      </c>
      <c r="H36" s="70">
        <v>144538</v>
      </c>
      <c r="I36" s="70">
        <v>157258</v>
      </c>
      <c r="J36" s="70">
        <v>192736</v>
      </c>
      <c r="K36" s="70">
        <v>187982</v>
      </c>
      <c r="L36" s="70">
        <v>156361</v>
      </c>
      <c r="M36" s="70">
        <v>164997</v>
      </c>
      <c r="N36" s="70">
        <v>167067</v>
      </c>
      <c r="O36" s="70">
        <v>190127</v>
      </c>
      <c r="P36" s="70">
        <v>66370</v>
      </c>
      <c r="Q36" s="95">
        <v>-65.091754458861701</v>
      </c>
    </row>
    <row r="37" spans="1:17" s="40" customFormat="1" ht="12" customHeight="1" x14ac:dyDescent="0.35">
      <c r="A37" s="71"/>
      <c r="B37" s="71"/>
      <c r="C37" s="74"/>
      <c r="D37" s="74"/>
      <c r="E37" s="74"/>
      <c r="F37" s="74"/>
      <c r="G37" s="74"/>
      <c r="H37" s="74"/>
      <c r="I37" s="74"/>
      <c r="J37" s="74"/>
      <c r="K37" s="74"/>
      <c r="L37" s="74"/>
      <c r="M37" s="74"/>
      <c r="N37" s="74"/>
      <c r="O37" s="74"/>
      <c r="P37" s="74"/>
      <c r="Q37" s="89"/>
    </row>
    <row r="38" spans="1:17" ht="12" customHeight="1" x14ac:dyDescent="0.35">
      <c r="A38" s="122" t="s">
        <v>306</v>
      </c>
    </row>
    <row r="39" spans="1:17" ht="12" customHeight="1" x14ac:dyDescent="0.35">
      <c r="A39" s="20" t="s">
        <v>60</v>
      </c>
    </row>
    <row r="40" spans="1:17" ht="12" customHeight="1" x14ac:dyDescent="0.35">
      <c r="A40" s="20" t="s">
        <v>93</v>
      </c>
    </row>
    <row r="42" spans="1:17" ht="12" customHeight="1" x14ac:dyDescent="0.35">
      <c r="A42" s="51"/>
      <c r="B42" s="52"/>
      <c r="C42" s="52"/>
      <c r="D42" s="52"/>
      <c r="E42" s="52"/>
      <c r="F42" s="52"/>
      <c r="G42" s="52"/>
      <c r="H42" s="52"/>
      <c r="I42" s="52"/>
      <c r="J42" s="52"/>
      <c r="K42" s="52"/>
      <c r="L42" s="52"/>
      <c r="M42" s="52"/>
      <c r="N42" s="52"/>
      <c r="O42" s="52"/>
      <c r="P42" s="52"/>
    </row>
  </sheetData>
  <hyperlinks>
    <hyperlink ref="R1" location="Innehåll!A1" display="Till innehållsförteckning" xr:uid="{1CDBE6F7-A42E-415B-AE2B-B7F24F6285A6}"/>
  </hyperlinks>
  <pageMargins left="0.05" right="0.05" top="0.5" bottom="0.5" header="0" footer="0"/>
  <pageSetup paperSize="9" orientation="portrait" horizontalDpi="300" verticalDpi="300" r:id="rId1"/>
  <headerFooter>
    <oddFooter>* Museet var stängt under året._x000D_** Osäker kvalitet._x000D_*** Definierar barn som 0-15 år.</oddFooter>
  </headerFooter>
  <tableParts count="1">
    <tablePart r:id="rId2"/>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2528DA-2A9C-485D-BE58-8561AEC87460}">
  <dimension ref="A1:M42"/>
  <sheetViews>
    <sheetView showGridLines="0" zoomScaleNormal="100" workbookViewId="0"/>
  </sheetViews>
  <sheetFormatPr defaultColWidth="10.90625" defaultRowHeight="12" customHeight="1" x14ac:dyDescent="0.35"/>
  <cols>
    <col min="1" max="1" width="31.81640625" style="34" customWidth="1"/>
    <col min="2" max="2" width="17" style="34" customWidth="1"/>
    <col min="3" max="11" width="6.81640625" style="34" customWidth="1"/>
    <col min="12" max="12" width="18.90625" style="34" customWidth="1"/>
    <col min="13" max="16384" width="10.90625" style="34"/>
  </cols>
  <sheetData>
    <row r="1" spans="1:13" s="36" customFormat="1" ht="12" customHeight="1" x14ac:dyDescent="0.2">
      <c r="A1" s="39" t="s">
        <v>226</v>
      </c>
      <c r="B1" s="39"/>
      <c r="C1" s="39"/>
      <c r="D1" s="39"/>
      <c r="E1" s="39"/>
      <c r="F1" s="39"/>
      <c r="G1" s="39"/>
      <c r="H1" s="39"/>
      <c r="I1" s="39"/>
      <c r="J1" s="39"/>
      <c r="K1" s="39"/>
      <c r="L1" s="34"/>
      <c r="M1" s="58" t="s">
        <v>203</v>
      </c>
    </row>
    <row r="2" spans="1:13" s="36" customFormat="1" ht="12" customHeight="1" x14ac:dyDescent="0.35">
      <c r="A2" s="36" t="s">
        <v>227</v>
      </c>
      <c r="L2" s="34"/>
    </row>
    <row r="4" spans="1:13" ht="12" customHeight="1" x14ac:dyDescent="0.35">
      <c r="A4" s="19" t="s">
        <v>46</v>
      </c>
      <c r="B4" s="19" t="s">
        <v>45</v>
      </c>
      <c r="C4" s="76" t="s">
        <v>260</v>
      </c>
      <c r="D4" s="76" t="s">
        <v>261</v>
      </c>
      <c r="E4" s="76" t="s">
        <v>262</v>
      </c>
      <c r="F4" s="76" t="s">
        <v>170</v>
      </c>
      <c r="G4" s="76" t="s">
        <v>263</v>
      </c>
      <c r="H4" s="76" t="s">
        <v>169</v>
      </c>
      <c r="I4" s="76" t="s">
        <v>168</v>
      </c>
      <c r="J4" s="76" t="s">
        <v>167</v>
      </c>
      <c r="K4" s="76" t="s">
        <v>166</v>
      </c>
      <c r="L4" s="90" t="s">
        <v>288</v>
      </c>
    </row>
    <row r="5" spans="1:13" ht="12" customHeight="1" x14ac:dyDescent="0.35">
      <c r="A5" s="60" t="s">
        <v>43</v>
      </c>
      <c r="B5" s="60" t="s">
        <v>43</v>
      </c>
      <c r="C5" s="6">
        <v>6659</v>
      </c>
      <c r="D5" s="6">
        <v>10466</v>
      </c>
      <c r="E5" s="6">
        <v>8294</v>
      </c>
      <c r="F5" s="6">
        <v>4677</v>
      </c>
      <c r="G5" s="14">
        <v>5767</v>
      </c>
      <c r="H5" s="14">
        <v>6952</v>
      </c>
      <c r="I5" s="14">
        <v>2563</v>
      </c>
      <c r="J5" s="14">
        <v>3529</v>
      </c>
      <c r="K5" s="14">
        <v>2184</v>
      </c>
      <c r="L5" s="91">
        <v>-38.112779824312838</v>
      </c>
    </row>
    <row r="6" spans="1:13" ht="12" customHeight="1" x14ac:dyDescent="0.35">
      <c r="A6" s="81" t="s">
        <v>42</v>
      </c>
      <c r="B6" s="81" t="s">
        <v>42</v>
      </c>
      <c r="C6" s="93">
        <v>8260</v>
      </c>
      <c r="D6" s="93">
        <v>9804</v>
      </c>
      <c r="E6" s="93">
        <v>4176</v>
      </c>
      <c r="F6" s="93">
        <v>2180</v>
      </c>
      <c r="G6" s="83" t="s">
        <v>52</v>
      </c>
      <c r="H6" s="83">
        <v>3997</v>
      </c>
      <c r="I6" s="83">
        <v>1813</v>
      </c>
      <c r="J6" s="83">
        <v>2905</v>
      </c>
      <c r="K6" s="83">
        <v>805</v>
      </c>
      <c r="L6" s="94">
        <v>-72.289156626506028</v>
      </c>
    </row>
    <row r="7" spans="1:13" ht="12" customHeight="1" x14ac:dyDescent="0.35">
      <c r="A7" s="60" t="s">
        <v>40</v>
      </c>
      <c r="B7" s="60" t="s">
        <v>40</v>
      </c>
      <c r="C7" s="6">
        <v>8490</v>
      </c>
      <c r="D7" s="6">
        <v>9575</v>
      </c>
      <c r="E7" s="6">
        <v>11703</v>
      </c>
      <c r="F7" s="6">
        <v>14076</v>
      </c>
      <c r="G7" s="14">
        <v>14870</v>
      </c>
      <c r="H7" s="14">
        <v>12743</v>
      </c>
      <c r="I7" s="14">
        <v>14267</v>
      </c>
      <c r="J7" s="14">
        <v>13911</v>
      </c>
      <c r="K7" s="14">
        <v>3863</v>
      </c>
      <c r="L7" s="91">
        <v>-72.230608870677884</v>
      </c>
    </row>
    <row r="8" spans="1:13" ht="12" customHeight="1" x14ac:dyDescent="0.35">
      <c r="A8" s="81" t="s">
        <v>39</v>
      </c>
      <c r="B8" s="81" t="s">
        <v>38</v>
      </c>
      <c r="C8" s="93">
        <v>3432</v>
      </c>
      <c r="D8" s="93">
        <v>2671</v>
      </c>
      <c r="E8" s="93">
        <v>2563</v>
      </c>
      <c r="F8" s="93">
        <v>1557</v>
      </c>
      <c r="G8" s="83" t="s">
        <v>52</v>
      </c>
      <c r="H8" s="83">
        <v>2575</v>
      </c>
      <c r="I8" s="83" t="s">
        <v>52</v>
      </c>
      <c r="J8" s="83" t="s">
        <v>52</v>
      </c>
      <c r="K8" s="83">
        <v>287</v>
      </c>
      <c r="L8" s="94"/>
    </row>
    <row r="9" spans="1:13" ht="12" customHeight="1" x14ac:dyDescent="0.35">
      <c r="A9" s="81"/>
      <c r="B9" s="81" t="s">
        <v>65</v>
      </c>
      <c r="C9" s="93">
        <v>15756</v>
      </c>
      <c r="D9" s="93">
        <v>12604</v>
      </c>
      <c r="E9" s="93">
        <v>11050</v>
      </c>
      <c r="F9" s="93">
        <v>11420</v>
      </c>
      <c r="G9" s="83">
        <v>10071</v>
      </c>
      <c r="H9" s="83">
        <v>7622</v>
      </c>
      <c r="I9" s="83">
        <v>7418</v>
      </c>
      <c r="J9" s="83">
        <v>6647</v>
      </c>
      <c r="K9" s="83">
        <v>2223</v>
      </c>
      <c r="L9" s="94">
        <v>-66.556341206559352</v>
      </c>
    </row>
    <row r="10" spans="1:13" ht="12" customHeight="1" x14ac:dyDescent="0.35">
      <c r="A10" s="60" t="s">
        <v>36</v>
      </c>
      <c r="B10" s="60" t="s">
        <v>36</v>
      </c>
      <c r="C10" s="14" t="s">
        <v>52</v>
      </c>
      <c r="D10" s="14" t="s">
        <v>52</v>
      </c>
      <c r="E10" s="14" t="s">
        <v>62</v>
      </c>
      <c r="F10" s="14" t="s">
        <v>62</v>
      </c>
      <c r="G10" s="14" t="s">
        <v>62</v>
      </c>
      <c r="H10" s="14" t="s">
        <v>62</v>
      </c>
      <c r="I10" s="14" t="s">
        <v>62</v>
      </c>
      <c r="J10" s="14">
        <v>16415</v>
      </c>
      <c r="K10" s="14">
        <v>4613</v>
      </c>
      <c r="L10" s="91">
        <v>-71.897654584221755</v>
      </c>
    </row>
    <row r="11" spans="1:13" ht="12" customHeight="1" x14ac:dyDescent="0.35">
      <c r="A11" s="81" t="s">
        <v>35</v>
      </c>
      <c r="B11" s="81" t="s">
        <v>35</v>
      </c>
      <c r="C11" s="93">
        <v>135895</v>
      </c>
      <c r="D11" s="93">
        <v>94400</v>
      </c>
      <c r="E11" s="93">
        <v>90253</v>
      </c>
      <c r="F11" s="93">
        <v>112150</v>
      </c>
      <c r="G11" s="83">
        <v>103544</v>
      </c>
      <c r="H11" s="83">
        <v>104036</v>
      </c>
      <c r="I11" s="83">
        <v>86027</v>
      </c>
      <c r="J11" s="83">
        <v>49304</v>
      </c>
      <c r="K11" s="83">
        <v>12252</v>
      </c>
      <c r="L11" s="94">
        <v>-75.15008924225215</v>
      </c>
    </row>
    <row r="12" spans="1:13" ht="12" customHeight="1" x14ac:dyDescent="0.35">
      <c r="A12" s="60" t="s">
        <v>33</v>
      </c>
      <c r="B12" s="60" t="s">
        <v>56</v>
      </c>
      <c r="C12" s="14" t="s">
        <v>52</v>
      </c>
      <c r="D12" s="14" t="s">
        <v>52</v>
      </c>
      <c r="E12" s="14" t="s">
        <v>52</v>
      </c>
      <c r="F12" s="14" t="s">
        <v>52</v>
      </c>
      <c r="G12" s="14" t="s">
        <v>52</v>
      </c>
      <c r="H12" s="14" t="s">
        <v>52</v>
      </c>
      <c r="I12" s="14" t="s">
        <v>52</v>
      </c>
      <c r="J12" s="14" t="s">
        <v>52</v>
      </c>
      <c r="K12" s="14" t="s">
        <v>62</v>
      </c>
      <c r="L12" s="91"/>
    </row>
    <row r="13" spans="1:13" ht="12" customHeight="1" x14ac:dyDescent="0.35">
      <c r="A13" s="60"/>
      <c r="B13" s="60" t="s">
        <v>34</v>
      </c>
      <c r="C13" s="6">
        <v>388</v>
      </c>
      <c r="D13" s="6">
        <v>285</v>
      </c>
      <c r="E13" s="6">
        <v>87</v>
      </c>
      <c r="F13" s="6">
        <v>268</v>
      </c>
      <c r="G13" s="14">
        <v>66</v>
      </c>
      <c r="H13" s="14" t="s">
        <v>52</v>
      </c>
      <c r="I13" s="14" t="s">
        <v>52</v>
      </c>
      <c r="J13" s="14" t="s">
        <v>52</v>
      </c>
      <c r="K13" s="14" t="s">
        <v>52</v>
      </c>
      <c r="L13" s="91"/>
    </row>
    <row r="14" spans="1:13" ht="12" customHeight="1" x14ac:dyDescent="0.35">
      <c r="A14" s="60"/>
      <c r="B14" s="60" t="s">
        <v>33</v>
      </c>
      <c r="C14" s="6">
        <v>13646</v>
      </c>
      <c r="D14" s="6">
        <v>12757</v>
      </c>
      <c r="E14" s="6">
        <v>13877</v>
      </c>
      <c r="F14" s="6">
        <v>15995</v>
      </c>
      <c r="G14" s="14">
        <v>14540</v>
      </c>
      <c r="H14" s="14">
        <v>14402</v>
      </c>
      <c r="I14" s="14">
        <v>15136</v>
      </c>
      <c r="J14" s="14">
        <v>14988</v>
      </c>
      <c r="K14" s="14">
        <v>5176</v>
      </c>
      <c r="L14" s="91">
        <v>-65.46570589805178</v>
      </c>
    </row>
    <row r="15" spans="1:13" ht="12" customHeight="1" x14ac:dyDescent="0.35">
      <c r="A15" s="60"/>
      <c r="B15" s="60" t="s">
        <v>32</v>
      </c>
      <c r="C15" s="14" t="s">
        <v>52</v>
      </c>
      <c r="D15" s="14" t="s">
        <v>52</v>
      </c>
      <c r="E15" s="14" t="s">
        <v>52</v>
      </c>
      <c r="F15" s="14" t="s">
        <v>52</v>
      </c>
      <c r="G15" s="14">
        <v>75</v>
      </c>
      <c r="H15" s="14" t="s">
        <v>52</v>
      </c>
      <c r="I15" s="14" t="s">
        <v>52</v>
      </c>
      <c r="J15" s="14" t="s">
        <v>52</v>
      </c>
      <c r="K15" s="14" t="s">
        <v>62</v>
      </c>
      <c r="L15" s="91"/>
    </row>
    <row r="16" spans="1:13" ht="12" customHeight="1" x14ac:dyDescent="0.35">
      <c r="A16" s="60"/>
      <c r="B16" s="60" t="s">
        <v>31</v>
      </c>
      <c r="C16" s="6">
        <v>733</v>
      </c>
      <c r="D16" s="6">
        <v>771</v>
      </c>
      <c r="E16" s="6">
        <v>415</v>
      </c>
      <c r="F16" s="6">
        <v>47</v>
      </c>
      <c r="G16" s="14">
        <v>281</v>
      </c>
      <c r="H16" s="14" t="s">
        <v>52</v>
      </c>
      <c r="I16" s="14" t="s">
        <v>52</v>
      </c>
      <c r="J16" s="14" t="s">
        <v>52</v>
      </c>
      <c r="K16" s="14" t="s">
        <v>52</v>
      </c>
      <c r="L16" s="91"/>
    </row>
    <row r="17" spans="1:12" ht="12" customHeight="1" x14ac:dyDescent="0.35">
      <c r="A17" s="81" t="s">
        <v>29</v>
      </c>
      <c r="B17" s="81" t="s">
        <v>55</v>
      </c>
      <c r="C17" s="93">
        <v>1273</v>
      </c>
      <c r="D17" s="93">
        <v>4233</v>
      </c>
      <c r="E17" s="93">
        <v>5470</v>
      </c>
      <c r="F17" s="93">
        <v>6895</v>
      </c>
      <c r="G17" s="83">
        <v>5546</v>
      </c>
      <c r="H17" s="83">
        <v>5474</v>
      </c>
      <c r="I17" s="83">
        <v>6274</v>
      </c>
      <c r="J17" s="83">
        <v>7528</v>
      </c>
      <c r="K17" s="83">
        <v>2645</v>
      </c>
      <c r="L17" s="94">
        <v>-64.864505844845908</v>
      </c>
    </row>
    <row r="18" spans="1:12" ht="12" customHeight="1" x14ac:dyDescent="0.35">
      <c r="A18" s="81"/>
      <c r="B18" s="81" t="s">
        <v>27</v>
      </c>
      <c r="C18" s="83" t="s">
        <v>52</v>
      </c>
      <c r="D18" s="83" t="s">
        <v>52</v>
      </c>
      <c r="E18" s="83">
        <v>780</v>
      </c>
      <c r="F18" s="83" t="s">
        <v>52</v>
      </c>
      <c r="G18" s="83">
        <v>6444</v>
      </c>
      <c r="H18" s="83">
        <v>5678</v>
      </c>
      <c r="I18" s="83">
        <v>5214</v>
      </c>
      <c r="J18" s="83">
        <v>9159</v>
      </c>
      <c r="K18" s="83">
        <v>228</v>
      </c>
      <c r="L18" s="94">
        <v>-97.510645266950533</v>
      </c>
    </row>
    <row r="19" spans="1:12" ht="12" customHeight="1" x14ac:dyDescent="0.35">
      <c r="A19" s="60" t="s">
        <v>26</v>
      </c>
      <c r="B19" s="60" t="s">
        <v>26</v>
      </c>
      <c r="C19" s="14">
        <v>68682</v>
      </c>
      <c r="D19" s="14">
        <v>68877</v>
      </c>
      <c r="E19" s="14">
        <v>60269</v>
      </c>
      <c r="F19" s="14">
        <v>67065</v>
      </c>
      <c r="G19" s="14">
        <v>65936</v>
      </c>
      <c r="H19" s="14">
        <v>62056</v>
      </c>
      <c r="I19" s="14">
        <v>57446</v>
      </c>
      <c r="J19" s="14">
        <v>58263</v>
      </c>
      <c r="K19" s="14">
        <v>13956</v>
      </c>
      <c r="L19" s="91">
        <v>-76.046547551619383</v>
      </c>
    </row>
    <row r="20" spans="1:12" ht="12" customHeight="1" x14ac:dyDescent="0.35">
      <c r="A20" s="81" t="s">
        <v>63</v>
      </c>
      <c r="B20" s="81" t="s">
        <v>25</v>
      </c>
      <c r="C20" s="83" t="s">
        <v>52</v>
      </c>
      <c r="D20" s="83" t="s">
        <v>52</v>
      </c>
      <c r="E20" s="83" t="s">
        <v>52</v>
      </c>
      <c r="F20" s="83">
        <v>1057</v>
      </c>
      <c r="G20" s="83">
        <v>12191</v>
      </c>
      <c r="H20" s="83">
        <v>17888</v>
      </c>
      <c r="I20" s="83">
        <v>14527</v>
      </c>
      <c r="J20" s="83">
        <v>19924</v>
      </c>
      <c r="K20" s="83">
        <v>2995</v>
      </c>
      <c r="L20" s="94">
        <v>-84.967877936157393</v>
      </c>
    </row>
    <row r="21" spans="1:12" ht="12" customHeight="1" x14ac:dyDescent="0.35">
      <c r="A21" s="81"/>
      <c r="B21" s="81" t="s">
        <v>24</v>
      </c>
      <c r="C21" s="93">
        <v>6213</v>
      </c>
      <c r="D21" s="93">
        <v>5326</v>
      </c>
      <c r="E21" s="93">
        <v>6490</v>
      </c>
      <c r="F21" s="93">
        <v>7247</v>
      </c>
      <c r="G21" s="83">
        <v>7832</v>
      </c>
      <c r="H21" s="83">
        <v>8055</v>
      </c>
      <c r="I21" s="83">
        <v>7208</v>
      </c>
      <c r="J21" s="83">
        <v>7158</v>
      </c>
      <c r="K21" s="83">
        <v>1376</v>
      </c>
      <c r="L21" s="94">
        <v>-80.776753283039966</v>
      </c>
    </row>
    <row r="22" spans="1:12" ht="12" customHeight="1" x14ac:dyDescent="0.35">
      <c r="A22" s="60" t="s">
        <v>23</v>
      </c>
      <c r="B22" s="60" t="s">
        <v>22</v>
      </c>
      <c r="C22" s="14" t="s">
        <v>52</v>
      </c>
      <c r="D22" s="14" t="s">
        <v>52</v>
      </c>
      <c r="E22" s="6">
        <v>4781</v>
      </c>
      <c r="F22" s="6">
        <v>5322</v>
      </c>
      <c r="G22" s="14">
        <v>5763</v>
      </c>
      <c r="H22" s="14">
        <v>2122</v>
      </c>
      <c r="I22" s="14" t="s">
        <v>62</v>
      </c>
      <c r="J22" s="14" t="s">
        <v>62</v>
      </c>
      <c r="K22" s="14" t="s">
        <v>62</v>
      </c>
      <c r="L22" s="91"/>
    </row>
    <row r="23" spans="1:12" ht="12" customHeight="1" x14ac:dyDescent="0.35">
      <c r="A23" s="60"/>
      <c r="B23" s="60" t="s">
        <v>20</v>
      </c>
      <c r="C23" s="6">
        <v>1684</v>
      </c>
      <c r="D23" s="6">
        <v>1520</v>
      </c>
      <c r="E23" s="6">
        <v>3762</v>
      </c>
      <c r="F23" s="6">
        <v>2684</v>
      </c>
      <c r="G23" s="14">
        <v>5038</v>
      </c>
      <c r="H23" s="14">
        <v>4730</v>
      </c>
      <c r="I23" s="14">
        <v>4908</v>
      </c>
      <c r="J23" s="14">
        <v>4579</v>
      </c>
      <c r="K23" s="14">
        <v>775</v>
      </c>
      <c r="L23" s="91">
        <v>-83.07490718497489</v>
      </c>
    </row>
    <row r="24" spans="1:12" ht="12" customHeight="1" x14ac:dyDescent="0.35">
      <c r="A24" s="60"/>
      <c r="B24" s="60" t="s">
        <v>19</v>
      </c>
      <c r="C24" s="6">
        <v>22588</v>
      </c>
      <c r="D24" s="6">
        <v>21755</v>
      </c>
      <c r="E24" s="6">
        <v>24348</v>
      </c>
      <c r="F24" s="6">
        <v>37513</v>
      </c>
      <c r="G24" s="14">
        <v>27256</v>
      </c>
      <c r="H24" s="14">
        <v>24879</v>
      </c>
      <c r="I24" s="14">
        <v>26296</v>
      </c>
      <c r="J24" s="14">
        <v>22326</v>
      </c>
      <c r="K24" s="14">
        <v>2207</v>
      </c>
      <c r="L24" s="91">
        <v>-90.114664516706981</v>
      </c>
    </row>
    <row r="25" spans="1:12" ht="12" customHeight="1" x14ac:dyDescent="0.35">
      <c r="A25" s="60"/>
      <c r="B25" s="60" t="s">
        <v>18</v>
      </c>
      <c r="C25" s="6">
        <v>11520</v>
      </c>
      <c r="D25" s="6">
        <v>1040</v>
      </c>
      <c r="E25" s="6">
        <v>15586</v>
      </c>
      <c r="F25" s="6">
        <v>27038</v>
      </c>
      <c r="G25" s="14">
        <v>30008</v>
      </c>
      <c r="H25" s="14">
        <v>20878</v>
      </c>
      <c r="I25" s="14">
        <v>7334</v>
      </c>
      <c r="J25" s="14">
        <v>12470</v>
      </c>
      <c r="K25" s="14">
        <v>2156</v>
      </c>
      <c r="L25" s="91">
        <v>-82.710505212510014</v>
      </c>
    </row>
    <row r="26" spans="1:12" ht="12" customHeight="1" x14ac:dyDescent="0.35">
      <c r="A26" s="60"/>
      <c r="B26" s="60" t="s">
        <v>17</v>
      </c>
      <c r="C26" s="6">
        <v>790</v>
      </c>
      <c r="D26" s="6">
        <v>584</v>
      </c>
      <c r="E26" s="6">
        <v>732</v>
      </c>
      <c r="F26" s="6">
        <v>1342</v>
      </c>
      <c r="G26" s="14">
        <v>1584</v>
      </c>
      <c r="H26" s="14">
        <v>453</v>
      </c>
      <c r="I26" s="14">
        <v>417</v>
      </c>
      <c r="J26" s="14">
        <v>669</v>
      </c>
      <c r="K26" s="14">
        <v>133</v>
      </c>
      <c r="L26" s="91">
        <v>-80.119581464872951</v>
      </c>
    </row>
    <row r="27" spans="1:12" ht="12" customHeight="1" x14ac:dyDescent="0.35">
      <c r="A27" s="60"/>
      <c r="B27" s="60" t="s">
        <v>16</v>
      </c>
      <c r="C27" s="6">
        <v>1252</v>
      </c>
      <c r="D27" s="6">
        <v>1511</v>
      </c>
      <c r="E27" s="6">
        <v>2113</v>
      </c>
      <c r="F27" s="6">
        <v>2390</v>
      </c>
      <c r="G27" s="14">
        <v>3351</v>
      </c>
      <c r="H27" s="14">
        <v>2375</v>
      </c>
      <c r="I27" s="14">
        <v>1475</v>
      </c>
      <c r="J27" s="14">
        <v>2687</v>
      </c>
      <c r="K27" s="14" t="s">
        <v>52</v>
      </c>
      <c r="L27" s="91"/>
    </row>
    <row r="28" spans="1:12" ht="12" customHeight="1" x14ac:dyDescent="0.35">
      <c r="A28" s="112" t="s">
        <v>314</v>
      </c>
      <c r="B28" s="81" t="s">
        <v>15</v>
      </c>
      <c r="C28" s="93">
        <v>3650</v>
      </c>
      <c r="D28" s="93">
        <v>3369</v>
      </c>
      <c r="E28" s="93">
        <v>5002</v>
      </c>
      <c r="F28" s="93">
        <v>6873</v>
      </c>
      <c r="G28" s="83">
        <v>4080</v>
      </c>
      <c r="H28" s="83">
        <v>5984</v>
      </c>
      <c r="I28" s="83">
        <v>5349</v>
      </c>
      <c r="J28" s="83">
        <v>5333</v>
      </c>
      <c r="K28" s="83">
        <v>1356</v>
      </c>
      <c r="L28" s="94">
        <v>-74.573410838177395</v>
      </c>
    </row>
    <row r="29" spans="1:12" ht="12" customHeight="1" x14ac:dyDescent="0.35">
      <c r="A29" s="81"/>
      <c r="B29" s="81" t="s">
        <v>14</v>
      </c>
      <c r="C29" s="93">
        <v>6558</v>
      </c>
      <c r="D29" s="93">
        <v>7789</v>
      </c>
      <c r="E29" s="93">
        <v>6801</v>
      </c>
      <c r="F29" s="93">
        <v>7235</v>
      </c>
      <c r="G29" s="83">
        <v>7833</v>
      </c>
      <c r="H29" s="83">
        <v>6958</v>
      </c>
      <c r="I29" s="83">
        <v>6332</v>
      </c>
      <c r="J29" s="83">
        <v>6729</v>
      </c>
      <c r="K29" s="83">
        <v>1791</v>
      </c>
      <c r="L29" s="94">
        <v>-73.383860900579577</v>
      </c>
    </row>
    <row r="30" spans="1:12" ht="12" customHeight="1" x14ac:dyDescent="0.35">
      <c r="A30" s="81"/>
      <c r="B30" s="81" t="s">
        <v>13</v>
      </c>
      <c r="C30" s="93">
        <v>32179</v>
      </c>
      <c r="D30" s="93">
        <v>16827</v>
      </c>
      <c r="E30" s="93">
        <v>25487</v>
      </c>
      <c r="F30" s="93">
        <v>32654</v>
      </c>
      <c r="G30" s="83">
        <v>35857</v>
      </c>
      <c r="H30" s="83">
        <v>38664</v>
      </c>
      <c r="I30" s="83">
        <v>48417</v>
      </c>
      <c r="J30" s="83">
        <v>55798</v>
      </c>
      <c r="K30" s="83">
        <v>6497</v>
      </c>
      <c r="L30" s="94">
        <v>-88.356213484354271</v>
      </c>
    </row>
    <row r="31" spans="1:12" ht="12" customHeight="1" x14ac:dyDescent="0.35">
      <c r="A31" s="60" t="s">
        <v>53</v>
      </c>
      <c r="B31" s="60" t="s">
        <v>12</v>
      </c>
      <c r="C31" s="6">
        <v>4691</v>
      </c>
      <c r="D31" s="6">
        <v>4738</v>
      </c>
      <c r="E31" s="6">
        <v>6838</v>
      </c>
      <c r="F31" s="6">
        <v>4445</v>
      </c>
      <c r="G31" s="14">
        <v>9326</v>
      </c>
      <c r="H31" s="14">
        <v>10657</v>
      </c>
      <c r="I31" s="14">
        <v>8138</v>
      </c>
      <c r="J31" s="14">
        <v>6276</v>
      </c>
      <c r="K31" s="14">
        <v>2380</v>
      </c>
      <c r="L31" s="91">
        <v>-62.077756532823457</v>
      </c>
    </row>
    <row r="32" spans="1:12" ht="12" customHeight="1" x14ac:dyDescent="0.35">
      <c r="A32" s="60"/>
      <c r="B32" s="60" t="s">
        <v>11</v>
      </c>
      <c r="C32" s="6">
        <v>7053</v>
      </c>
      <c r="D32" s="6">
        <v>5223</v>
      </c>
      <c r="E32" s="6">
        <v>7906</v>
      </c>
      <c r="F32" s="6">
        <v>9288</v>
      </c>
      <c r="G32" s="14">
        <v>10607</v>
      </c>
      <c r="H32" s="14">
        <v>8870</v>
      </c>
      <c r="I32" s="14">
        <v>9983</v>
      </c>
      <c r="J32" s="14">
        <v>9571</v>
      </c>
      <c r="K32" s="14">
        <v>2974</v>
      </c>
      <c r="L32" s="91">
        <v>-68.926966879113991</v>
      </c>
    </row>
    <row r="33" spans="1:12" ht="12" customHeight="1" x14ac:dyDescent="0.35">
      <c r="A33" s="60"/>
      <c r="B33" s="60" t="s">
        <v>10</v>
      </c>
      <c r="C33" s="6">
        <v>15051</v>
      </c>
      <c r="D33" s="6">
        <v>14817</v>
      </c>
      <c r="E33" s="6">
        <v>14481</v>
      </c>
      <c r="F33" s="6">
        <v>14974</v>
      </c>
      <c r="G33" s="14">
        <v>738</v>
      </c>
      <c r="H33" s="14">
        <v>15747</v>
      </c>
      <c r="I33" s="14" t="s">
        <v>21</v>
      </c>
      <c r="J33" s="14">
        <v>14522</v>
      </c>
      <c r="K33" s="14">
        <v>3443</v>
      </c>
      <c r="L33" s="91">
        <v>-76.291144470458619</v>
      </c>
    </row>
    <row r="34" spans="1:12" ht="12" customHeight="1" x14ac:dyDescent="0.35">
      <c r="A34" s="60"/>
      <c r="B34" s="60" t="s">
        <v>9</v>
      </c>
      <c r="C34" s="6">
        <v>1910</v>
      </c>
      <c r="D34" s="6">
        <v>1267</v>
      </c>
      <c r="E34" s="6">
        <v>2534</v>
      </c>
      <c r="F34" s="6">
        <v>2895</v>
      </c>
      <c r="G34" s="14">
        <v>2502</v>
      </c>
      <c r="H34" s="14">
        <v>1589</v>
      </c>
      <c r="I34" s="14">
        <v>1951</v>
      </c>
      <c r="J34" s="14">
        <v>2392</v>
      </c>
      <c r="K34" s="14">
        <v>760</v>
      </c>
      <c r="L34" s="91">
        <v>-68.227424749163873</v>
      </c>
    </row>
    <row r="35" spans="1:12" ht="12" customHeight="1" x14ac:dyDescent="0.35">
      <c r="A35" s="81" t="s">
        <v>7</v>
      </c>
      <c r="B35" s="81" t="s">
        <v>6</v>
      </c>
      <c r="C35" s="83" t="s">
        <v>52</v>
      </c>
      <c r="D35" s="83" t="s">
        <v>52</v>
      </c>
      <c r="E35" s="93">
        <v>3085</v>
      </c>
      <c r="F35" s="83" t="s">
        <v>62</v>
      </c>
      <c r="G35" s="83" t="s">
        <v>62</v>
      </c>
      <c r="H35" s="83">
        <v>6603</v>
      </c>
      <c r="I35" s="83">
        <v>7645</v>
      </c>
      <c r="J35" s="83">
        <v>10197</v>
      </c>
      <c r="K35" s="83">
        <v>3302</v>
      </c>
      <c r="L35" s="94">
        <v>-67.617926841227813</v>
      </c>
    </row>
    <row r="36" spans="1:12" ht="12" customHeight="1" x14ac:dyDescent="0.35">
      <c r="A36" s="68" t="s">
        <v>4</v>
      </c>
      <c r="B36" s="68" t="s">
        <v>4</v>
      </c>
      <c r="C36" s="86">
        <v>58607</v>
      </c>
      <c r="D36" s="86">
        <v>59686</v>
      </c>
      <c r="E36" s="86">
        <v>69888</v>
      </c>
      <c r="F36" s="86">
        <v>62615</v>
      </c>
      <c r="G36" s="70">
        <v>53754</v>
      </c>
      <c r="H36" s="70">
        <v>53055</v>
      </c>
      <c r="I36" s="70">
        <v>48390</v>
      </c>
      <c r="J36" s="70">
        <v>53152</v>
      </c>
      <c r="K36" s="70">
        <v>12908</v>
      </c>
      <c r="L36" s="95">
        <v>-75.714930764599643</v>
      </c>
    </row>
    <row r="37" spans="1:12" s="40" customFormat="1" ht="12" customHeight="1" x14ac:dyDescent="0.35">
      <c r="A37" s="71"/>
      <c r="B37" s="71"/>
      <c r="C37" s="87"/>
      <c r="D37" s="87"/>
      <c r="E37" s="87"/>
      <c r="F37" s="87"/>
      <c r="G37" s="74"/>
      <c r="H37" s="74"/>
      <c r="I37" s="74"/>
      <c r="J37" s="74"/>
      <c r="K37" s="74"/>
      <c r="L37" s="89"/>
    </row>
    <row r="38" spans="1:12" ht="12" customHeight="1" x14ac:dyDescent="0.35">
      <c r="A38" s="122" t="s">
        <v>306</v>
      </c>
      <c r="B38" s="43"/>
      <c r="G38" s="8"/>
      <c r="H38" s="8"/>
      <c r="I38" s="8"/>
      <c r="J38" s="8"/>
      <c r="K38" s="8"/>
    </row>
    <row r="39" spans="1:12" ht="12" customHeight="1" x14ac:dyDescent="0.35">
      <c r="A39" s="20" t="s">
        <v>60</v>
      </c>
    </row>
    <row r="40" spans="1:12" ht="12" customHeight="1" x14ac:dyDescent="0.35">
      <c r="A40" s="20" t="s">
        <v>93</v>
      </c>
    </row>
    <row r="42" spans="1:12" ht="12" customHeight="1" x14ac:dyDescent="0.35">
      <c r="A42" s="20"/>
    </row>
  </sheetData>
  <hyperlinks>
    <hyperlink ref="M1" location="Innehåll!A1" display="Till innehållsförteckning" xr:uid="{FD3694FE-7607-4D39-A61B-05847787857F}"/>
  </hyperlinks>
  <pageMargins left="0.05" right="0.05" top="0.5" bottom="0.5" header="0" footer="0"/>
  <pageSetup paperSize="9" orientation="portrait" horizontalDpi="300" verticalDpi="300"/>
  <headerFooter>
    <oddFooter>* Museet var stängt under året._x000D_** Osäker kvalitet.</oddFooter>
  </headerFooter>
  <tableParts count="1">
    <tablePart r:id="rId1"/>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96DDFA-4251-41BC-A6D1-1089C9628AF4}">
  <dimension ref="A1:M40"/>
  <sheetViews>
    <sheetView showGridLines="0" zoomScaleNormal="100" workbookViewId="0"/>
  </sheetViews>
  <sheetFormatPr defaultColWidth="10.90625" defaultRowHeight="12" customHeight="1" x14ac:dyDescent="0.35"/>
  <cols>
    <col min="1" max="1" width="32.54296875" style="34" customWidth="1"/>
    <col min="2" max="2" width="19.6328125" style="34" customWidth="1"/>
    <col min="3" max="12" width="7.90625" style="34" customWidth="1"/>
    <col min="13" max="16384" width="10.90625" style="34"/>
  </cols>
  <sheetData>
    <row r="1" spans="1:13" ht="12" customHeight="1" x14ac:dyDescent="0.2">
      <c r="A1" s="39" t="s">
        <v>229</v>
      </c>
      <c r="B1" s="39"/>
      <c r="C1" s="39"/>
      <c r="D1" s="39"/>
      <c r="E1" s="39"/>
      <c r="F1" s="39"/>
      <c r="G1" s="39"/>
      <c r="H1" s="39"/>
      <c r="I1" s="39"/>
      <c r="J1" s="39"/>
      <c r="K1" s="39"/>
      <c r="L1" s="39"/>
      <c r="M1" s="58" t="s">
        <v>203</v>
      </c>
    </row>
    <row r="2" spans="1:13" ht="12" customHeight="1" x14ac:dyDescent="0.35">
      <c r="A2" s="36" t="s">
        <v>228</v>
      </c>
      <c r="B2" s="36"/>
      <c r="C2" s="36"/>
      <c r="D2" s="36"/>
      <c r="E2" s="36"/>
      <c r="F2" s="36"/>
      <c r="G2" s="36"/>
      <c r="H2" s="36"/>
      <c r="I2" s="36"/>
      <c r="J2" s="36"/>
      <c r="K2" s="36"/>
      <c r="L2" s="36"/>
    </row>
    <row r="4" spans="1:13" s="21" customFormat="1" ht="12" customHeight="1" x14ac:dyDescent="0.35">
      <c r="A4" s="19" t="s">
        <v>46</v>
      </c>
      <c r="B4" s="19" t="s">
        <v>45</v>
      </c>
      <c r="C4" s="76" t="s">
        <v>259</v>
      </c>
      <c r="D4" s="76" t="s">
        <v>260</v>
      </c>
      <c r="E4" s="76" t="s">
        <v>261</v>
      </c>
      <c r="F4" s="76" t="s">
        <v>262</v>
      </c>
      <c r="G4" s="76" t="s">
        <v>170</v>
      </c>
      <c r="H4" s="76" t="s">
        <v>263</v>
      </c>
      <c r="I4" s="76" t="s">
        <v>169</v>
      </c>
      <c r="J4" s="76" t="s">
        <v>168</v>
      </c>
      <c r="K4" s="76" t="s">
        <v>167</v>
      </c>
      <c r="L4" s="76" t="s">
        <v>166</v>
      </c>
    </row>
    <row r="5" spans="1:13" ht="12" customHeight="1" x14ac:dyDescent="0.35">
      <c r="A5" s="60" t="s">
        <v>43</v>
      </c>
      <c r="B5" s="35" t="s">
        <v>43</v>
      </c>
      <c r="C5" s="14">
        <v>231077</v>
      </c>
      <c r="D5" s="14">
        <v>44367</v>
      </c>
      <c r="E5" s="14">
        <v>49753</v>
      </c>
      <c r="F5" s="14">
        <v>57227</v>
      </c>
      <c r="G5" s="14">
        <v>63755</v>
      </c>
      <c r="H5" s="14">
        <v>62302</v>
      </c>
      <c r="I5" s="14">
        <v>70205</v>
      </c>
      <c r="J5" s="14">
        <v>62673</v>
      </c>
      <c r="K5" s="14">
        <v>74227</v>
      </c>
      <c r="L5" s="14">
        <v>64883</v>
      </c>
    </row>
    <row r="6" spans="1:13" ht="12" customHeight="1" x14ac:dyDescent="0.35">
      <c r="A6" s="81" t="s">
        <v>42</v>
      </c>
      <c r="B6" s="82" t="s">
        <v>42</v>
      </c>
      <c r="C6" s="83">
        <v>136920</v>
      </c>
      <c r="D6" s="83">
        <v>170725</v>
      </c>
      <c r="E6" s="83">
        <v>235828</v>
      </c>
      <c r="F6" s="83">
        <v>196043</v>
      </c>
      <c r="G6" s="83">
        <v>211857</v>
      </c>
      <c r="H6" s="83">
        <v>84708</v>
      </c>
      <c r="I6" s="83">
        <v>175560</v>
      </c>
      <c r="J6" s="83">
        <v>157108</v>
      </c>
      <c r="K6" s="83">
        <v>180912</v>
      </c>
      <c r="L6" s="83">
        <v>375784</v>
      </c>
    </row>
    <row r="7" spans="1:13" ht="12" customHeight="1" x14ac:dyDescent="0.35">
      <c r="A7" s="60" t="s">
        <v>40</v>
      </c>
      <c r="B7" s="35" t="s">
        <v>40</v>
      </c>
      <c r="C7" s="14" t="s">
        <v>52</v>
      </c>
      <c r="D7" s="14">
        <v>326039</v>
      </c>
      <c r="E7" s="14">
        <v>270828</v>
      </c>
      <c r="F7" s="14">
        <v>578024</v>
      </c>
      <c r="G7" s="14">
        <v>645758</v>
      </c>
      <c r="H7" s="14">
        <v>866796</v>
      </c>
      <c r="I7" s="14">
        <v>908016</v>
      </c>
      <c r="J7" s="14">
        <v>649622</v>
      </c>
      <c r="K7" s="14">
        <v>785197</v>
      </c>
      <c r="L7" s="14">
        <v>1581142</v>
      </c>
    </row>
    <row r="8" spans="1:13" ht="12" customHeight="1" x14ac:dyDescent="0.35">
      <c r="A8" s="81" t="s">
        <v>39</v>
      </c>
      <c r="B8" s="82" t="s">
        <v>38</v>
      </c>
      <c r="C8" s="83">
        <v>545383</v>
      </c>
      <c r="D8" s="83">
        <v>844617</v>
      </c>
      <c r="E8" s="83">
        <v>1019684</v>
      </c>
      <c r="F8" s="83">
        <v>522413</v>
      </c>
      <c r="G8" s="83" t="s">
        <v>52</v>
      </c>
      <c r="H8" s="83" t="s">
        <v>52</v>
      </c>
      <c r="I8" s="83" t="s">
        <v>52</v>
      </c>
      <c r="J8" s="83" t="s">
        <v>52</v>
      </c>
      <c r="K8" s="83" t="s">
        <v>52</v>
      </c>
      <c r="L8" s="83" t="s">
        <v>52</v>
      </c>
    </row>
    <row r="9" spans="1:13" ht="12" customHeight="1" x14ac:dyDescent="0.35">
      <c r="A9" s="81"/>
      <c r="B9" s="82" t="s">
        <v>65</v>
      </c>
      <c r="C9" s="83">
        <v>545383</v>
      </c>
      <c r="D9" s="83">
        <v>844617</v>
      </c>
      <c r="E9" s="83">
        <v>1019684</v>
      </c>
      <c r="F9" s="83">
        <v>965597</v>
      </c>
      <c r="G9" s="83">
        <v>1132981</v>
      </c>
      <c r="H9" s="83">
        <v>1177095</v>
      </c>
      <c r="I9" s="83">
        <v>1140844</v>
      </c>
      <c r="J9" s="83">
        <v>1057444</v>
      </c>
      <c r="K9" s="83">
        <v>1110645</v>
      </c>
      <c r="L9" s="83">
        <v>1042181</v>
      </c>
    </row>
    <row r="10" spans="1:13" ht="12" customHeight="1" x14ac:dyDescent="0.35">
      <c r="A10" s="60" t="s">
        <v>36</v>
      </c>
      <c r="B10" s="35" t="s">
        <v>36</v>
      </c>
      <c r="C10" s="14">
        <v>401864</v>
      </c>
      <c r="D10" s="14">
        <v>392811</v>
      </c>
      <c r="E10" s="14">
        <v>189167</v>
      </c>
      <c r="F10" s="14">
        <v>241722</v>
      </c>
      <c r="G10" s="14">
        <v>285480</v>
      </c>
      <c r="H10" s="14">
        <v>315208</v>
      </c>
      <c r="I10" s="14">
        <v>261379</v>
      </c>
      <c r="J10" s="14">
        <v>532304</v>
      </c>
      <c r="K10" s="14">
        <v>754356</v>
      </c>
      <c r="L10" s="14">
        <v>439385</v>
      </c>
    </row>
    <row r="11" spans="1:13" ht="12" customHeight="1" x14ac:dyDescent="0.35">
      <c r="A11" s="81" t="s">
        <v>35</v>
      </c>
      <c r="B11" s="82" t="s">
        <v>35</v>
      </c>
      <c r="C11" s="83">
        <v>529106</v>
      </c>
      <c r="D11" s="83">
        <v>3287558</v>
      </c>
      <c r="E11" s="83">
        <v>3868517</v>
      </c>
      <c r="F11" s="83">
        <v>3498054</v>
      </c>
      <c r="G11" s="83">
        <v>2057409</v>
      </c>
      <c r="H11" s="83">
        <v>2266608</v>
      </c>
      <c r="I11" s="83">
        <v>2257163</v>
      </c>
      <c r="J11" s="83">
        <v>2180677</v>
      </c>
      <c r="K11" s="83">
        <v>2714666</v>
      </c>
      <c r="L11" s="83">
        <v>2787590</v>
      </c>
    </row>
    <row r="12" spans="1:13" ht="12" customHeight="1" x14ac:dyDescent="0.35">
      <c r="A12" s="60" t="s">
        <v>33</v>
      </c>
      <c r="B12" s="35" t="s">
        <v>56</v>
      </c>
      <c r="C12" s="14" t="s">
        <v>52</v>
      </c>
      <c r="D12" s="14" t="s">
        <v>52</v>
      </c>
      <c r="E12" s="14" t="s">
        <v>52</v>
      </c>
      <c r="F12" s="14" t="s">
        <v>52</v>
      </c>
      <c r="G12" s="14" t="s">
        <v>52</v>
      </c>
      <c r="H12" s="14" t="s">
        <v>52</v>
      </c>
      <c r="I12" s="14" t="s">
        <v>52</v>
      </c>
      <c r="J12" s="14" t="s">
        <v>52</v>
      </c>
      <c r="K12" s="14" t="s">
        <v>52</v>
      </c>
      <c r="L12" s="14" t="s">
        <v>52</v>
      </c>
    </row>
    <row r="13" spans="1:13" ht="12" customHeight="1" x14ac:dyDescent="0.35">
      <c r="A13" s="60"/>
      <c r="B13" s="35" t="s">
        <v>34</v>
      </c>
      <c r="C13" s="14" t="s">
        <v>52</v>
      </c>
      <c r="D13" s="14" t="s">
        <v>52</v>
      </c>
      <c r="E13" s="14" t="s">
        <v>52</v>
      </c>
      <c r="F13" s="14" t="s">
        <v>52</v>
      </c>
      <c r="G13" s="14" t="s">
        <v>52</v>
      </c>
      <c r="H13" s="14" t="s">
        <v>52</v>
      </c>
      <c r="I13" s="14" t="s">
        <v>52</v>
      </c>
      <c r="J13" s="14" t="s">
        <v>52</v>
      </c>
      <c r="K13" s="14" t="s">
        <v>52</v>
      </c>
      <c r="L13" s="14" t="s">
        <v>52</v>
      </c>
    </row>
    <row r="14" spans="1:13" ht="12" customHeight="1" x14ac:dyDescent="0.35">
      <c r="A14" s="60"/>
      <c r="B14" s="35" t="s">
        <v>33</v>
      </c>
      <c r="C14" s="14">
        <v>209090</v>
      </c>
      <c r="D14" s="14">
        <v>458927</v>
      </c>
      <c r="E14" s="14">
        <v>411076</v>
      </c>
      <c r="F14" s="14">
        <v>552797</v>
      </c>
      <c r="G14" s="14">
        <v>551840</v>
      </c>
      <c r="H14" s="14">
        <v>632179</v>
      </c>
      <c r="I14" s="14">
        <v>662699</v>
      </c>
      <c r="J14" s="14">
        <v>723583</v>
      </c>
      <c r="K14" s="14">
        <v>911673</v>
      </c>
      <c r="L14" s="14">
        <v>962198</v>
      </c>
    </row>
    <row r="15" spans="1:13" ht="12" customHeight="1" x14ac:dyDescent="0.35">
      <c r="A15" s="60"/>
      <c r="B15" s="35" t="s">
        <v>32</v>
      </c>
      <c r="C15" s="14" t="s">
        <v>52</v>
      </c>
      <c r="D15" s="14" t="s">
        <v>52</v>
      </c>
      <c r="E15" s="14" t="s">
        <v>52</v>
      </c>
      <c r="F15" s="14" t="s">
        <v>52</v>
      </c>
      <c r="G15" s="14" t="s">
        <v>52</v>
      </c>
      <c r="H15" s="14" t="s">
        <v>52</v>
      </c>
      <c r="I15" s="14" t="s">
        <v>52</v>
      </c>
      <c r="J15" s="14" t="s">
        <v>52</v>
      </c>
      <c r="K15" s="14" t="s">
        <v>52</v>
      </c>
      <c r="L15" s="14" t="s">
        <v>52</v>
      </c>
    </row>
    <row r="16" spans="1:13" ht="12" customHeight="1" x14ac:dyDescent="0.35">
      <c r="A16" s="60"/>
      <c r="B16" s="35" t="s">
        <v>31</v>
      </c>
      <c r="C16" s="14" t="s">
        <v>52</v>
      </c>
      <c r="D16" s="14" t="s">
        <v>52</v>
      </c>
      <c r="E16" s="14" t="s">
        <v>52</v>
      </c>
      <c r="F16" s="14" t="s">
        <v>52</v>
      </c>
      <c r="G16" s="14" t="s">
        <v>52</v>
      </c>
      <c r="H16" s="14" t="s">
        <v>52</v>
      </c>
      <c r="I16" s="14" t="s">
        <v>52</v>
      </c>
      <c r="J16" s="14" t="s">
        <v>52</v>
      </c>
      <c r="K16" s="14" t="s">
        <v>52</v>
      </c>
      <c r="L16" s="14" t="s">
        <v>52</v>
      </c>
    </row>
    <row r="17" spans="1:12" ht="12" customHeight="1" x14ac:dyDescent="0.35">
      <c r="A17" s="81" t="s">
        <v>29</v>
      </c>
      <c r="B17" s="82" t="s">
        <v>55</v>
      </c>
      <c r="C17" s="83" t="s">
        <v>52</v>
      </c>
      <c r="D17" s="83" t="s">
        <v>52</v>
      </c>
      <c r="E17" s="83" t="s">
        <v>52</v>
      </c>
      <c r="F17" s="83" t="s">
        <v>52</v>
      </c>
      <c r="G17" s="83" t="s">
        <v>52</v>
      </c>
      <c r="H17" s="83" t="s">
        <v>52</v>
      </c>
      <c r="I17" s="83" t="s">
        <v>52</v>
      </c>
      <c r="J17" s="83" t="s">
        <v>52</v>
      </c>
      <c r="K17" s="83" t="s">
        <v>52</v>
      </c>
      <c r="L17" s="83" t="s">
        <v>52</v>
      </c>
    </row>
    <row r="18" spans="1:12" ht="12" customHeight="1" x14ac:dyDescent="0.35">
      <c r="A18" s="81"/>
      <c r="B18" s="82" t="s">
        <v>27</v>
      </c>
      <c r="C18" s="83" t="s">
        <v>52</v>
      </c>
      <c r="D18" s="83" t="s">
        <v>52</v>
      </c>
      <c r="E18" s="83" t="s">
        <v>52</v>
      </c>
      <c r="F18" s="83" t="s">
        <v>52</v>
      </c>
      <c r="G18" s="83" t="s">
        <v>52</v>
      </c>
      <c r="H18" s="83" t="s">
        <v>52</v>
      </c>
      <c r="I18" s="83" t="s">
        <v>52</v>
      </c>
      <c r="J18" s="83" t="s">
        <v>52</v>
      </c>
      <c r="K18" s="83" t="s">
        <v>52</v>
      </c>
      <c r="L18" s="83" t="s">
        <v>52</v>
      </c>
    </row>
    <row r="19" spans="1:12" ht="12" customHeight="1" x14ac:dyDescent="0.35">
      <c r="A19" s="60" t="s">
        <v>26</v>
      </c>
      <c r="B19" s="35" t="s">
        <v>26</v>
      </c>
      <c r="C19" s="14">
        <v>1397958</v>
      </c>
      <c r="D19" s="14">
        <v>1162331</v>
      </c>
      <c r="E19" s="14">
        <v>1065284</v>
      </c>
      <c r="F19" s="14">
        <v>1519803</v>
      </c>
      <c r="G19" s="14">
        <v>1258628</v>
      </c>
      <c r="H19" s="14">
        <v>1613405</v>
      </c>
      <c r="I19" s="14">
        <v>1517335</v>
      </c>
      <c r="J19" s="14">
        <v>1059146</v>
      </c>
      <c r="K19" s="14">
        <v>897820</v>
      </c>
      <c r="L19" s="14">
        <v>559401</v>
      </c>
    </row>
    <row r="20" spans="1:12" ht="12" customHeight="1" x14ac:dyDescent="0.35">
      <c r="A20" s="81" t="s">
        <v>63</v>
      </c>
      <c r="B20" s="82" t="s">
        <v>25</v>
      </c>
      <c r="C20" s="83" t="s">
        <v>52</v>
      </c>
      <c r="D20" s="83" t="s">
        <v>52</v>
      </c>
      <c r="E20" s="83" t="s">
        <v>52</v>
      </c>
      <c r="F20" s="83" t="s">
        <v>52</v>
      </c>
      <c r="G20" s="83">
        <v>6321</v>
      </c>
      <c r="H20" s="83">
        <v>118754</v>
      </c>
      <c r="I20" s="83">
        <v>139782</v>
      </c>
      <c r="J20" s="83">
        <v>108286</v>
      </c>
      <c r="K20" s="83">
        <v>115628</v>
      </c>
      <c r="L20" s="83">
        <v>103830</v>
      </c>
    </row>
    <row r="21" spans="1:12" ht="12" customHeight="1" x14ac:dyDescent="0.35">
      <c r="A21" s="81"/>
      <c r="B21" s="82" t="s">
        <v>24</v>
      </c>
      <c r="C21" s="83">
        <v>142173</v>
      </c>
      <c r="D21" s="83">
        <v>96482</v>
      </c>
      <c r="E21" s="83">
        <v>97837</v>
      </c>
      <c r="F21" s="83">
        <v>115240</v>
      </c>
      <c r="G21" s="83">
        <v>124172</v>
      </c>
      <c r="H21" s="83">
        <v>144877</v>
      </c>
      <c r="I21" s="83">
        <v>133889</v>
      </c>
      <c r="J21" s="83">
        <v>115521</v>
      </c>
      <c r="K21" s="83">
        <v>126895</v>
      </c>
      <c r="L21" s="83">
        <v>113086</v>
      </c>
    </row>
    <row r="22" spans="1:12" ht="12" customHeight="1" x14ac:dyDescent="0.35">
      <c r="A22" s="60" t="s">
        <v>23</v>
      </c>
      <c r="B22" s="35" t="s">
        <v>22</v>
      </c>
      <c r="C22" s="14">
        <v>67000</v>
      </c>
      <c r="D22" s="14">
        <v>323743</v>
      </c>
      <c r="E22" s="14">
        <v>458697</v>
      </c>
      <c r="F22" s="14">
        <v>503808</v>
      </c>
      <c r="G22" s="14">
        <v>41564</v>
      </c>
      <c r="H22" s="14">
        <v>149188</v>
      </c>
      <c r="I22" s="14">
        <v>167133</v>
      </c>
      <c r="J22" s="14" t="s">
        <v>62</v>
      </c>
      <c r="K22" s="14" t="s">
        <v>62</v>
      </c>
      <c r="L22" s="14">
        <v>92419</v>
      </c>
    </row>
    <row r="23" spans="1:12" ht="12" customHeight="1" x14ac:dyDescent="0.35">
      <c r="A23" s="60"/>
      <c r="B23" s="35" t="s">
        <v>20</v>
      </c>
      <c r="C23" s="14">
        <v>108850</v>
      </c>
      <c r="D23" s="14">
        <v>240125</v>
      </c>
      <c r="E23" s="14">
        <v>107162</v>
      </c>
      <c r="F23" s="14">
        <v>140102</v>
      </c>
      <c r="G23" s="14">
        <v>141130</v>
      </c>
      <c r="H23" s="14" t="s">
        <v>52</v>
      </c>
      <c r="I23" s="14">
        <v>191977</v>
      </c>
      <c r="J23" s="14" t="s">
        <v>52</v>
      </c>
      <c r="K23" s="14">
        <v>295655</v>
      </c>
      <c r="L23" s="14">
        <v>147431</v>
      </c>
    </row>
    <row r="24" spans="1:12" ht="12" customHeight="1" x14ac:dyDescent="0.35">
      <c r="A24" s="60"/>
      <c r="B24" s="35" t="s">
        <v>19</v>
      </c>
      <c r="C24" s="14">
        <v>574013</v>
      </c>
      <c r="D24" s="14">
        <v>593408</v>
      </c>
      <c r="E24" s="14">
        <v>701826</v>
      </c>
      <c r="F24" s="14">
        <v>773457</v>
      </c>
      <c r="G24" s="14">
        <v>616374</v>
      </c>
      <c r="H24" s="14">
        <v>541332</v>
      </c>
      <c r="I24" s="14">
        <v>609475</v>
      </c>
      <c r="J24" s="14">
        <v>571717</v>
      </c>
      <c r="K24" s="14">
        <v>614051</v>
      </c>
      <c r="L24" s="14">
        <v>380986</v>
      </c>
    </row>
    <row r="25" spans="1:12" ht="12" customHeight="1" x14ac:dyDescent="0.35">
      <c r="A25" s="60"/>
      <c r="B25" s="35" t="s">
        <v>18</v>
      </c>
      <c r="C25" s="14">
        <v>251677</v>
      </c>
      <c r="D25" s="14">
        <v>158097</v>
      </c>
      <c r="E25" s="14">
        <v>105717</v>
      </c>
      <c r="F25" s="14">
        <v>136457</v>
      </c>
      <c r="G25" s="14">
        <v>136100</v>
      </c>
      <c r="H25" s="14" t="s">
        <v>52</v>
      </c>
      <c r="I25" s="14" t="s">
        <v>52</v>
      </c>
      <c r="J25" s="14" t="s">
        <v>52</v>
      </c>
      <c r="K25" s="14" t="s">
        <v>52</v>
      </c>
      <c r="L25" s="14">
        <v>227219</v>
      </c>
    </row>
    <row r="26" spans="1:12" ht="12" customHeight="1" x14ac:dyDescent="0.35">
      <c r="A26" s="60"/>
      <c r="B26" s="35" t="s">
        <v>17</v>
      </c>
      <c r="C26" s="14">
        <v>45240</v>
      </c>
      <c r="D26" s="14">
        <v>95092</v>
      </c>
      <c r="E26" s="14">
        <v>72168</v>
      </c>
      <c r="F26" s="14">
        <v>87045</v>
      </c>
      <c r="G26" s="14">
        <v>82680</v>
      </c>
      <c r="H26" s="14">
        <v>125904</v>
      </c>
      <c r="I26" s="14">
        <v>160353</v>
      </c>
      <c r="J26" s="14">
        <v>175759</v>
      </c>
      <c r="K26" s="14" t="s">
        <v>52</v>
      </c>
      <c r="L26" s="14">
        <v>103620</v>
      </c>
    </row>
    <row r="27" spans="1:12" ht="12" customHeight="1" x14ac:dyDescent="0.35">
      <c r="A27" s="60"/>
      <c r="B27" s="35" t="s">
        <v>16</v>
      </c>
      <c r="C27" s="14" t="s">
        <v>52</v>
      </c>
      <c r="D27" s="14" t="s">
        <v>52</v>
      </c>
      <c r="E27" s="14" t="s">
        <v>52</v>
      </c>
      <c r="F27" s="14" t="s">
        <v>52</v>
      </c>
      <c r="G27" s="14" t="s">
        <v>52</v>
      </c>
      <c r="H27" s="14" t="s">
        <v>52</v>
      </c>
      <c r="I27" s="14" t="s">
        <v>52</v>
      </c>
      <c r="J27" s="14" t="s">
        <v>52</v>
      </c>
      <c r="K27" s="14" t="s">
        <v>52</v>
      </c>
      <c r="L27" s="14" t="s">
        <v>52</v>
      </c>
    </row>
    <row r="28" spans="1:12" ht="12" customHeight="1" x14ac:dyDescent="0.35">
      <c r="A28" s="112" t="s">
        <v>314</v>
      </c>
      <c r="B28" s="82" t="s">
        <v>15</v>
      </c>
      <c r="C28" s="83">
        <v>207981</v>
      </c>
      <c r="D28" s="83">
        <v>89019</v>
      </c>
      <c r="E28" s="83">
        <v>96875</v>
      </c>
      <c r="F28" s="83">
        <v>113150</v>
      </c>
      <c r="G28" s="83">
        <v>140708</v>
      </c>
      <c r="H28" s="83">
        <v>72317</v>
      </c>
      <c r="I28" s="83">
        <v>83003</v>
      </c>
      <c r="J28" s="83">
        <v>77221</v>
      </c>
      <c r="K28" s="83">
        <v>90176</v>
      </c>
      <c r="L28" s="83">
        <v>81081</v>
      </c>
    </row>
    <row r="29" spans="1:12" ht="12" customHeight="1" x14ac:dyDescent="0.35">
      <c r="A29" s="81"/>
      <c r="B29" s="82" t="s">
        <v>14</v>
      </c>
      <c r="C29" s="83">
        <v>130227</v>
      </c>
      <c r="D29" s="83">
        <v>177469</v>
      </c>
      <c r="E29" s="83">
        <v>278113</v>
      </c>
      <c r="F29" s="83">
        <v>239788</v>
      </c>
      <c r="G29" s="83">
        <v>343998</v>
      </c>
      <c r="H29" s="83">
        <v>249166</v>
      </c>
      <c r="I29" s="83">
        <v>177363</v>
      </c>
      <c r="J29" s="83">
        <v>215949</v>
      </c>
      <c r="K29" s="83">
        <v>252482</v>
      </c>
      <c r="L29" s="83">
        <v>208644</v>
      </c>
    </row>
    <row r="30" spans="1:12" ht="12" customHeight="1" x14ac:dyDescent="0.35">
      <c r="A30" s="81"/>
      <c r="B30" s="82" t="s">
        <v>13</v>
      </c>
      <c r="C30" s="83">
        <v>1228114</v>
      </c>
      <c r="D30" s="83">
        <v>514404</v>
      </c>
      <c r="E30" s="83">
        <v>582063</v>
      </c>
      <c r="F30" s="83">
        <v>716130</v>
      </c>
      <c r="G30" s="83">
        <v>826795</v>
      </c>
      <c r="H30" s="83">
        <v>646635</v>
      </c>
      <c r="I30" s="83">
        <v>732548</v>
      </c>
      <c r="J30" s="83">
        <v>819273</v>
      </c>
      <c r="K30" s="83">
        <v>993045</v>
      </c>
      <c r="L30" s="83">
        <v>423726</v>
      </c>
    </row>
    <row r="31" spans="1:12" ht="12" customHeight="1" x14ac:dyDescent="0.35">
      <c r="A31" s="60" t="s">
        <v>53</v>
      </c>
      <c r="B31" s="35" t="s">
        <v>12</v>
      </c>
      <c r="C31" s="14">
        <v>174978</v>
      </c>
      <c r="D31" s="14">
        <v>85499</v>
      </c>
      <c r="E31" s="14">
        <v>64492</v>
      </c>
      <c r="F31" s="14">
        <v>78737</v>
      </c>
      <c r="G31" s="14">
        <v>89825</v>
      </c>
      <c r="H31" s="14">
        <v>115835</v>
      </c>
      <c r="I31" s="14">
        <v>101533</v>
      </c>
      <c r="J31" s="14">
        <v>107390</v>
      </c>
      <c r="K31" s="14">
        <v>106550</v>
      </c>
      <c r="L31" s="14">
        <v>88263</v>
      </c>
    </row>
    <row r="32" spans="1:12" ht="12" customHeight="1" x14ac:dyDescent="0.35">
      <c r="A32" s="60"/>
      <c r="B32" s="35" t="s">
        <v>11</v>
      </c>
      <c r="C32" s="14">
        <v>237112</v>
      </c>
      <c r="D32" s="14">
        <v>61233</v>
      </c>
      <c r="E32" s="14">
        <v>57847</v>
      </c>
      <c r="F32" s="14">
        <v>99404</v>
      </c>
      <c r="G32" s="14">
        <v>84240</v>
      </c>
      <c r="H32" s="14">
        <v>108925</v>
      </c>
      <c r="I32" s="14">
        <v>106930</v>
      </c>
      <c r="J32" s="14">
        <v>114423</v>
      </c>
      <c r="K32" s="14">
        <v>113441</v>
      </c>
      <c r="L32" s="14">
        <v>83915</v>
      </c>
    </row>
    <row r="33" spans="1:12" ht="12" customHeight="1" x14ac:dyDescent="0.35">
      <c r="A33" s="60"/>
      <c r="B33" s="35" t="s">
        <v>10</v>
      </c>
      <c r="C33" s="14">
        <v>233398</v>
      </c>
      <c r="D33" s="14">
        <v>77896</v>
      </c>
      <c r="E33" s="14">
        <v>87187</v>
      </c>
      <c r="F33" s="14">
        <v>113130</v>
      </c>
      <c r="G33" s="14">
        <v>82950</v>
      </c>
      <c r="H33" s="14">
        <v>107949</v>
      </c>
      <c r="I33" s="14">
        <v>118855</v>
      </c>
      <c r="J33" s="14">
        <v>138910</v>
      </c>
      <c r="K33" s="14">
        <v>167210</v>
      </c>
      <c r="L33" s="14">
        <v>128697</v>
      </c>
    </row>
    <row r="34" spans="1:12" ht="12" customHeight="1" x14ac:dyDescent="0.35">
      <c r="A34" s="60"/>
      <c r="B34" s="35" t="s">
        <v>9</v>
      </c>
      <c r="C34" s="14">
        <v>266062</v>
      </c>
      <c r="D34" s="14">
        <v>68913</v>
      </c>
      <c r="E34" s="14">
        <v>43293</v>
      </c>
      <c r="F34" s="14">
        <v>62341</v>
      </c>
      <c r="G34" s="14">
        <v>54843</v>
      </c>
      <c r="H34" s="14">
        <v>75551</v>
      </c>
      <c r="I34" s="14">
        <v>64522</v>
      </c>
      <c r="J34" s="14">
        <v>90216</v>
      </c>
      <c r="K34" s="14">
        <v>84818</v>
      </c>
      <c r="L34" s="14">
        <v>64584</v>
      </c>
    </row>
    <row r="35" spans="1:12" ht="12" customHeight="1" x14ac:dyDescent="0.35">
      <c r="A35" s="81" t="s">
        <v>7</v>
      </c>
      <c r="B35" s="82" t="s">
        <v>6</v>
      </c>
      <c r="C35" s="83">
        <v>78175</v>
      </c>
      <c r="D35" s="83">
        <v>90230</v>
      </c>
      <c r="E35" s="83">
        <v>89741</v>
      </c>
      <c r="F35" s="83">
        <v>67534</v>
      </c>
      <c r="G35" s="83" t="s">
        <v>62</v>
      </c>
      <c r="H35" s="83" t="s">
        <v>62</v>
      </c>
      <c r="I35" s="83">
        <v>54500</v>
      </c>
      <c r="J35" s="83">
        <v>51591</v>
      </c>
      <c r="K35" s="83">
        <v>59250</v>
      </c>
      <c r="L35" s="83">
        <v>52274</v>
      </c>
    </row>
    <row r="36" spans="1:12" ht="12" customHeight="1" x14ac:dyDescent="0.35">
      <c r="A36" s="68" t="s">
        <v>4</v>
      </c>
      <c r="B36" s="69" t="s">
        <v>4</v>
      </c>
      <c r="C36" s="70">
        <v>379543</v>
      </c>
      <c r="D36" s="70">
        <v>674598</v>
      </c>
      <c r="E36" s="70">
        <v>597271</v>
      </c>
      <c r="F36" s="70">
        <v>666684</v>
      </c>
      <c r="G36" s="70">
        <v>726628</v>
      </c>
      <c r="H36" s="70">
        <v>752551</v>
      </c>
      <c r="I36" s="70">
        <v>589426</v>
      </c>
      <c r="J36" s="70">
        <v>642055</v>
      </c>
      <c r="K36" s="70">
        <v>842504</v>
      </c>
      <c r="L36" s="70">
        <v>929429</v>
      </c>
    </row>
    <row r="37" spans="1:12" s="40" customFormat="1" ht="12" customHeight="1" x14ac:dyDescent="0.35">
      <c r="A37" s="71"/>
      <c r="B37" s="72"/>
      <c r="C37" s="74"/>
      <c r="D37" s="74"/>
      <c r="E37" s="74"/>
      <c r="F37" s="74"/>
      <c r="G37" s="74"/>
      <c r="H37" s="74"/>
      <c r="I37" s="74"/>
      <c r="J37" s="74"/>
      <c r="K37" s="74"/>
      <c r="L37" s="74"/>
    </row>
    <row r="38" spans="1:12" ht="12" customHeight="1" x14ac:dyDescent="0.35">
      <c r="A38" s="122" t="s">
        <v>306</v>
      </c>
    </row>
    <row r="39" spans="1:12" ht="12" customHeight="1" x14ac:dyDescent="0.35">
      <c r="A39" s="20" t="s">
        <v>60</v>
      </c>
    </row>
    <row r="40" spans="1:12" ht="12" customHeight="1" x14ac:dyDescent="0.35">
      <c r="A40" s="20"/>
    </row>
  </sheetData>
  <hyperlinks>
    <hyperlink ref="M1" location="Innehåll!A1" display="Till innehållsförteckning" xr:uid="{22FF93B7-32B7-487E-A593-44AB9C704397}"/>
  </hyperlinks>
  <pageMargins left="0.05" right="0.05" top="0.5" bottom="0.5" header="0" footer="0"/>
  <pageSetup paperSize="9" orientation="portrait" horizontalDpi="300" verticalDpi="300"/>
  <headerFooter>
    <oddFooter>* Museet var stängt under året._x000D_** Osäker kvalitet.</oddFooter>
  </headerFooter>
  <tableParts count="1">
    <tablePart r:id="rId1"/>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A40DC4-2184-4E7E-8D2A-516510786E0B}">
  <dimension ref="A1:L42"/>
  <sheetViews>
    <sheetView showGridLines="0" zoomScaleNormal="100" workbookViewId="0"/>
  </sheetViews>
  <sheetFormatPr defaultColWidth="8.81640625" defaultRowHeight="12" customHeight="1" x14ac:dyDescent="0.35"/>
  <cols>
    <col min="1" max="1" width="34.1796875" style="37" customWidth="1"/>
    <col min="2" max="2" width="19.08984375" style="37" customWidth="1"/>
    <col min="3" max="8" width="6.1796875" style="37" customWidth="1"/>
    <col min="9" max="9" width="8.81640625" style="37"/>
    <col min="10" max="11" width="8.6328125" style="37" customWidth="1"/>
    <col min="12" max="16384" width="8.81640625" style="37"/>
  </cols>
  <sheetData>
    <row r="1" spans="1:12" ht="12" customHeight="1" x14ac:dyDescent="0.2">
      <c r="A1" s="139" t="s">
        <v>206</v>
      </c>
      <c r="B1" s="139"/>
      <c r="C1" s="139"/>
      <c r="D1" s="139"/>
      <c r="E1" s="139"/>
      <c r="F1" s="139"/>
      <c r="G1" s="139"/>
      <c r="H1" s="139"/>
      <c r="I1" s="139"/>
      <c r="J1" s="139"/>
      <c r="K1" s="139"/>
      <c r="L1" s="58" t="s">
        <v>203</v>
      </c>
    </row>
    <row r="2" spans="1:12" ht="12" customHeight="1" x14ac:dyDescent="0.35">
      <c r="A2" s="139" t="s">
        <v>207</v>
      </c>
      <c r="B2" s="139"/>
      <c r="C2" s="139"/>
      <c r="D2" s="139"/>
      <c r="E2" s="139"/>
      <c r="F2" s="139"/>
      <c r="G2" s="139"/>
      <c r="H2" s="139"/>
      <c r="I2" s="139"/>
      <c r="J2" s="139"/>
      <c r="K2" s="139"/>
    </row>
    <row r="3" spans="1:12" ht="12" customHeight="1" x14ac:dyDescent="0.35">
      <c r="A3" s="34"/>
      <c r="B3" s="34"/>
      <c r="C3" s="9"/>
      <c r="D3" s="9"/>
      <c r="E3" s="9"/>
      <c r="F3" s="9"/>
      <c r="G3" s="9"/>
      <c r="H3" s="9"/>
      <c r="I3" s="34"/>
      <c r="J3" s="34"/>
      <c r="K3" s="34"/>
    </row>
    <row r="4" spans="1:12" ht="12" customHeight="1" x14ac:dyDescent="0.35">
      <c r="A4" s="104" t="s">
        <v>264</v>
      </c>
      <c r="B4" s="104" t="s">
        <v>267</v>
      </c>
      <c r="C4" s="119" t="s">
        <v>165</v>
      </c>
      <c r="D4" s="141" t="s">
        <v>268</v>
      </c>
      <c r="E4" s="141" t="s">
        <v>307</v>
      </c>
      <c r="F4" s="141" t="s">
        <v>308</v>
      </c>
      <c r="G4" s="141" t="s">
        <v>311</v>
      </c>
      <c r="H4" s="141" t="s">
        <v>309</v>
      </c>
      <c r="I4" s="142" t="s">
        <v>312</v>
      </c>
      <c r="J4" s="142" t="s">
        <v>313</v>
      </c>
      <c r="K4" s="142" t="s">
        <v>310</v>
      </c>
    </row>
    <row r="5" spans="1:12" ht="12" customHeight="1" x14ac:dyDescent="0.35">
      <c r="A5" s="100" t="s">
        <v>46</v>
      </c>
      <c r="B5" s="100" t="s">
        <v>45</v>
      </c>
      <c r="C5" s="101" t="s">
        <v>171</v>
      </c>
      <c r="D5" s="101" t="s">
        <v>170</v>
      </c>
      <c r="E5" s="101" t="s">
        <v>169</v>
      </c>
      <c r="F5" s="101" t="s">
        <v>168</v>
      </c>
      <c r="G5" s="101" t="s">
        <v>167</v>
      </c>
      <c r="H5" s="101" t="s">
        <v>166</v>
      </c>
      <c r="I5" s="102" t="s">
        <v>165</v>
      </c>
      <c r="J5" s="102" t="s">
        <v>164</v>
      </c>
      <c r="K5" s="103" t="s">
        <v>163</v>
      </c>
    </row>
    <row r="6" spans="1:12" ht="12" customHeight="1" x14ac:dyDescent="0.35">
      <c r="A6" s="60" t="s">
        <v>43</v>
      </c>
      <c r="B6" s="60" t="s">
        <v>43</v>
      </c>
      <c r="C6" s="38" t="s">
        <v>153</v>
      </c>
      <c r="D6" s="38" t="s">
        <v>153</v>
      </c>
      <c r="E6" s="38" t="s">
        <v>153</v>
      </c>
      <c r="F6" s="38" t="s">
        <v>153</v>
      </c>
      <c r="G6" s="38" t="s">
        <v>153</v>
      </c>
      <c r="H6" s="38" t="s">
        <v>153</v>
      </c>
      <c r="I6" s="38"/>
      <c r="J6" s="38"/>
      <c r="K6" s="98"/>
    </row>
    <row r="7" spans="1:12" ht="12" customHeight="1" x14ac:dyDescent="0.35">
      <c r="A7" s="81" t="s">
        <v>42</v>
      </c>
      <c r="B7" s="81" t="s">
        <v>42</v>
      </c>
      <c r="C7" s="105" t="s">
        <v>153</v>
      </c>
      <c r="D7" s="105" t="s">
        <v>150</v>
      </c>
      <c r="E7" s="105" t="s">
        <v>153</v>
      </c>
      <c r="F7" s="105" t="s">
        <v>157</v>
      </c>
      <c r="G7" s="105" t="s">
        <v>153</v>
      </c>
      <c r="H7" s="105" t="s">
        <v>153</v>
      </c>
      <c r="I7" s="105"/>
      <c r="J7" s="105"/>
      <c r="K7" s="106"/>
    </row>
    <row r="8" spans="1:12" ht="12" customHeight="1" x14ac:dyDescent="0.35">
      <c r="A8" s="60" t="s">
        <v>40</v>
      </c>
      <c r="B8" s="60" t="s">
        <v>40</v>
      </c>
      <c r="C8" s="38" t="s">
        <v>52</v>
      </c>
      <c r="D8" s="38" t="s">
        <v>153</v>
      </c>
      <c r="E8" s="38" t="s">
        <v>153</v>
      </c>
      <c r="F8" s="38" t="s">
        <v>153</v>
      </c>
      <c r="G8" s="38" t="s">
        <v>153</v>
      </c>
      <c r="H8" s="38" t="s">
        <v>153</v>
      </c>
      <c r="I8" s="38"/>
      <c r="J8" s="38"/>
      <c r="K8" s="98"/>
    </row>
    <row r="9" spans="1:12" ht="12" customHeight="1" x14ac:dyDescent="0.35">
      <c r="A9" s="81" t="s">
        <v>39</v>
      </c>
      <c r="B9" s="81" t="s">
        <v>38</v>
      </c>
      <c r="C9" s="105" t="s">
        <v>52</v>
      </c>
      <c r="D9" s="105" t="s">
        <v>150</v>
      </c>
      <c r="E9" s="105" t="s">
        <v>153</v>
      </c>
      <c r="F9" s="105" t="s">
        <v>153</v>
      </c>
      <c r="G9" s="105" t="s">
        <v>153</v>
      </c>
      <c r="H9" s="105" t="s">
        <v>157</v>
      </c>
      <c r="I9" s="105"/>
      <c r="J9" s="105"/>
      <c r="K9" s="106"/>
    </row>
    <row r="10" spans="1:12" ht="12" customHeight="1" x14ac:dyDescent="0.35">
      <c r="A10" s="81"/>
      <c r="B10" s="81" t="s">
        <v>65</v>
      </c>
      <c r="C10" s="105" t="s">
        <v>153</v>
      </c>
      <c r="D10" s="105" t="s">
        <v>150</v>
      </c>
      <c r="E10" s="105" t="s">
        <v>157</v>
      </c>
      <c r="F10" s="105" t="s">
        <v>157</v>
      </c>
      <c r="G10" s="105" t="s">
        <v>157</v>
      </c>
      <c r="H10" s="105" t="s">
        <v>157</v>
      </c>
      <c r="I10" s="105"/>
      <c r="J10" s="105"/>
      <c r="K10" s="106"/>
    </row>
    <row r="11" spans="1:12" ht="12" customHeight="1" x14ac:dyDescent="0.35">
      <c r="A11" s="60" t="s">
        <v>36</v>
      </c>
      <c r="B11" s="60" t="s">
        <v>36</v>
      </c>
      <c r="C11" s="38" t="s">
        <v>153</v>
      </c>
      <c r="D11" s="38" t="s">
        <v>152</v>
      </c>
      <c r="E11" s="38" t="s">
        <v>152</v>
      </c>
      <c r="F11" s="38" t="s">
        <v>157</v>
      </c>
      <c r="G11" s="38" t="s">
        <v>157</v>
      </c>
      <c r="H11" s="38" t="s">
        <v>157</v>
      </c>
      <c r="I11" s="38" t="s">
        <v>162</v>
      </c>
      <c r="J11" s="38"/>
      <c r="K11" s="98"/>
    </row>
    <row r="12" spans="1:12" ht="12" customHeight="1" x14ac:dyDescent="0.35">
      <c r="A12" s="81" t="s">
        <v>35</v>
      </c>
      <c r="B12" s="81" t="s">
        <v>35</v>
      </c>
      <c r="C12" s="105" t="s">
        <v>153</v>
      </c>
      <c r="D12" s="105" t="s">
        <v>150</v>
      </c>
      <c r="E12" s="105" t="s">
        <v>153</v>
      </c>
      <c r="F12" s="105" t="s">
        <v>153</v>
      </c>
      <c r="G12" s="105" t="s">
        <v>153</v>
      </c>
      <c r="H12" s="105" t="s">
        <v>153</v>
      </c>
      <c r="I12" s="105"/>
      <c r="J12" s="105"/>
      <c r="K12" s="106"/>
    </row>
    <row r="13" spans="1:12" ht="12" customHeight="1" x14ac:dyDescent="0.35">
      <c r="A13" s="60" t="s">
        <v>33</v>
      </c>
      <c r="B13" s="60" t="s">
        <v>56</v>
      </c>
      <c r="C13" s="38" t="s">
        <v>52</v>
      </c>
      <c r="D13" s="38" t="s">
        <v>150</v>
      </c>
      <c r="E13" s="38" t="s">
        <v>150</v>
      </c>
      <c r="F13" s="38" t="s">
        <v>150</v>
      </c>
      <c r="G13" s="38" t="s">
        <v>150</v>
      </c>
      <c r="H13" s="38" t="s">
        <v>152</v>
      </c>
      <c r="I13" s="38"/>
      <c r="J13" s="38"/>
      <c r="K13" s="98"/>
    </row>
    <row r="14" spans="1:12" ht="12" customHeight="1" x14ac:dyDescent="0.35">
      <c r="A14" s="60"/>
      <c r="B14" s="60" t="s">
        <v>34</v>
      </c>
      <c r="C14" s="38" t="s">
        <v>52</v>
      </c>
      <c r="D14" s="38" t="s">
        <v>52</v>
      </c>
      <c r="E14" s="38" t="s">
        <v>150</v>
      </c>
      <c r="F14" s="38" t="s">
        <v>150</v>
      </c>
      <c r="G14" s="38" t="s">
        <v>150</v>
      </c>
      <c r="H14" s="38" t="s">
        <v>150</v>
      </c>
      <c r="I14" s="38" t="s">
        <v>161</v>
      </c>
      <c r="J14" s="38" t="s">
        <v>151</v>
      </c>
      <c r="K14" s="98">
        <v>80</v>
      </c>
    </row>
    <row r="15" spans="1:12" ht="12" customHeight="1" x14ac:dyDescent="0.35">
      <c r="A15" s="60"/>
      <c r="B15" s="60" t="s">
        <v>33</v>
      </c>
      <c r="C15" s="38" t="s">
        <v>153</v>
      </c>
      <c r="D15" s="38" t="s">
        <v>150</v>
      </c>
      <c r="E15" s="38" t="s">
        <v>150</v>
      </c>
      <c r="F15" s="38" t="s">
        <v>149</v>
      </c>
      <c r="G15" s="38" t="s">
        <v>150</v>
      </c>
      <c r="H15" s="38" t="s">
        <v>150</v>
      </c>
      <c r="I15" s="38" t="s">
        <v>151</v>
      </c>
      <c r="J15" s="38"/>
      <c r="K15" s="98">
        <v>140</v>
      </c>
    </row>
    <row r="16" spans="1:12" ht="12" customHeight="1" x14ac:dyDescent="0.35">
      <c r="A16" s="60"/>
      <c r="B16" s="60" t="s">
        <v>32</v>
      </c>
      <c r="C16" s="38" t="s">
        <v>52</v>
      </c>
      <c r="D16" s="38" t="s">
        <v>150</v>
      </c>
      <c r="E16" s="38" t="s">
        <v>150</v>
      </c>
      <c r="F16" s="38" t="s">
        <v>150</v>
      </c>
      <c r="G16" s="38" t="s">
        <v>150</v>
      </c>
      <c r="H16" s="38" t="s">
        <v>150</v>
      </c>
      <c r="I16" s="38" t="s">
        <v>151</v>
      </c>
      <c r="J16" s="38"/>
      <c r="K16" s="98">
        <v>100</v>
      </c>
    </row>
    <row r="17" spans="1:11" ht="12" customHeight="1" x14ac:dyDescent="0.35">
      <c r="A17" s="60"/>
      <c r="B17" s="60" t="s">
        <v>31</v>
      </c>
      <c r="C17" s="38" t="s">
        <v>52</v>
      </c>
      <c r="D17" s="38" t="s">
        <v>150</v>
      </c>
      <c r="E17" s="38" t="s">
        <v>150</v>
      </c>
      <c r="F17" s="38" t="s">
        <v>150</v>
      </c>
      <c r="G17" s="38" t="s">
        <v>150</v>
      </c>
      <c r="H17" s="38" t="s">
        <v>150</v>
      </c>
      <c r="I17" s="38" t="s">
        <v>151</v>
      </c>
      <c r="J17" s="38"/>
      <c r="K17" s="98">
        <v>100</v>
      </c>
    </row>
    <row r="18" spans="1:11" ht="12" customHeight="1" x14ac:dyDescent="0.35">
      <c r="A18" s="81" t="s">
        <v>29</v>
      </c>
      <c r="B18" s="81" t="s">
        <v>160</v>
      </c>
      <c r="C18" s="105" t="s">
        <v>52</v>
      </c>
      <c r="D18" s="105" t="s">
        <v>150</v>
      </c>
      <c r="E18" s="105" t="s">
        <v>150</v>
      </c>
      <c r="F18" s="105" t="s">
        <v>150</v>
      </c>
      <c r="G18" s="105" t="s">
        <v>150</v>
      </c>
      <c r="H18" s="105" t="s">
        <v>150</v>
      </c>
      <c r="I18" s="105" t="s">
        <v>151</v>
      </c>
      <c r="J18" s="105"/>
      <c r="K18" s="106">
        <v>80</v>
      </c>
    </row>
    <row r="19" spans="1:11" ht="12" customHeight="1" x14ac:dyDescent="0.35">
      <c r="A19" s="81"/>
      <c r="B19" s="81" t="s">
        <v>27</v>
      </c>
      <c r="C19" s="105" t="s">
        <v>52</v>
      </c>
      <c r="D19" s="105" t="s">
        <v>150</v>
      </c>
      <c r="E19" s="105" t="s">
        <v>150</v>
      </c>
      <c r="F19" s="105" t="s">
        <v>150</v>
      </c>
      <c r="G19" s="105" t="s">
        <v>150</v>
      </c>
      <c r="H19" s="105" t="s">
        <v>150</v>
      </c>
      <c r="I19" s="105" t="s">
        <v>151</v>
      </c>
      <c r="J19" s="105"/>
      <c r="K19" s="106">
        <v>80</v>
      </c>
    </row>
    <row r="20" spans="1:11" ht="12" customHeight="1" x14ac:dyDescent="0.35">
      <c r="A20" s="60" t="s">
        <v>26</v>
      </c>
      <c r="B20" s="60" t="s">
        <v>26</v>
      </c>
      <c r="C20" s="38" t="s">
        <v>150</v>
      </c>
      <c r="D20" s="38" t="s">
        <v>150</v>
      </c>
      <c r="E20" s="38" t="s">
        <v>150</v>
      </c>
      <c r="F20" s="38" t="s">
        <v>149</v>
      </c>
      <c r="G20" s="38" t="s">
        <v>149</v>
      </c>
      <c r="H20" s="38" t="s">
        <v>149</v>
      </c>
      <c r="I20" s="38" t="s">
        <v>159</v>
      </c>
      <c r="J20" s="38" t="s">
        <v>158</v>
      </c>
      <c r="K20" s="98">
        <v>190</v>
      </c>
    </row>
    <row r="21" spans="1:11" ht="12" customHeight="1" x14ac:dyDescent="0.35">
      <c r="A21" s="81" t="s">
        <v>63</v>
      </c>
      <c r="B21" s="81" t="s">
        <v>25</v>
      </c>
      <c r="C21" s="105" t="s">
        <v>153</v>
      </c>
      <c r="D21" s="105" t="s">
        <v>150</v>
      </c>
      <c r="E21" s="105" t="s">
        <v>153</v>
      </c>
      <c r="F21" s="105" t="s">
        <v>153</v>
      </c>
      <c r="G21" s="105" t="s">
        <v>153</v>
      </c>
      <c r="H21" s="105" t="s">
        <v>157</v>
      </c>
      <c r="I21" s="105"/>
      <c r="J21" s="105"/>
      <c r="K21" s="106"/>
    </row>
    <row r="22" spans="1:11" ht="12" customHeight="1" x14ac:dyDescent="0.35">
      <c r="A22" s="81"/>
      <c r="B22" s="81" t="s">
        <v>24</v>
      </c>
      <c r="C22" s="105" t="s">
        <v>153</v>
      </c>
      <c r="D22" s="105" t="s">
        <v>150</v>
      </c>
      <c r="E22" s="105" t="s">
        <v>153</v>
      </c>
      <c r="F22" s="105" t="s">
        <v>153</v>
      </c>
      <c r="G22" s="105" t="s">
        <v>153</v>
      </c>
      <c r="H22" s="105" t="s">
        <v>153</v>
      </c>
      <c r="I22" s="105"/>
      <c r="J22" s="105"/>
      <c r="K22" s="106"/>
    </row>
    <row r="23" spans="1:11" ht="12" customHeight="1" x14ac:dyDescent="0.35">
      <c r="A23" s="60" t="s">
        <v>23</v>
      </c>
      <c r="B23" s="60" t="s">
        <v>20</v>
      </c>
      <c r="C23" s="38" t="s">
        <v>153</v>
      </c>
      <c r="D23" s="38" t="s">
        <v>150</v>
      </c>
      <c r="E23" s="38" t="s">
        <v>157</v>
      </c>
      <c r="F23" s="38" t="s">
        <v>157</v>
      </c>
      <c r="G23" s="38" t="s">
        <v>157</v>
      </c>
      <c r="H23" s="38" t="s">
        <v>157</v>
      </c>
      <c r="I23" s="38"/>
      <c r="J23" s="38"/>
      <c r="K23" s="98"/>
    </row>
    <row r="24" spans="1:11" ht="12" customHeight="1" x14ac:dyDescent="0.35">
      <c r="A24" s="60"/>
      <c r="B24" s="60" t="s">
        <v>19</v>
      </c>
      <c r="C24" s="38" t="s">
        <v>153</v>
      </c>
      <c r="D24" s="38" t="s">
        <v>150</v>
      </c>
      <c r="E24" s="38" t="s">
        <v>153</v>
      </c>
      <c r="F24" s="38" t="s">
        <v>153</v>
      </c>
      <c r="G24" s="38" t="s">
        <v>153</v>
      </c>
      <c r="H24" s="38" t="s">
        <v>153</v>
      </c>
      <c r="I24" s="38"/>
      <c r="J24" s="38"/>
      <c r="K24" s="98"/>
    </row>
    <row r="25" spans="1:11" ht="12" customHeight="1" x14ac:dyDescent="0.35">
      <c r="A25" s="60"/>
      <c r="B25" s="60" t="s">
        <v>22</v>
      </c>
      <c r="C25" s="38" t="s">
        <v>153</v>
      </c>
      <c r="D25" s="38" t="s">
        <v>154</v>
      </c>
      <c r="E25" s="38" t="s">
        <v>153</v>
      </c>
      <c r="F25" s="38" t="s">
        <v>152</v>
      </c>
      <c r="G25" s="38" t="s">
        <v>152</v>
      </c>
      <c r="H25" s="38" t="s">
        <v>152</v>
      </c>
      <c r="I25" s="38"/>
      <c r="J25" s="38"/>
      <c r="K25" s="98"/>
    </row>
    <row r="26" spans="1:11" ht="12" customHeight="1" x14ac:dyDescent="0.35">
      <c r="A26" s="60"/>
      <c r="B26" s="60" t="s">
        <v>18</v>
      </c>
      <c r="C26" s="38" t="s">
        <v>153</v>
      </c>
      <c r="D26" s="38" t="s">
        <v>150</v>
      </c>
      <c r="E26" s="38" t="s">
        <v>153</v>
      </c>
      <c r="F26" s="38" t="s">
        <v>153</v>
      </c>
      <c r="G26" s="38" t="s">
        <v>153</v>
      </c>
      <c r="H26" s="38" t="s">
        <v>153</v>
      </c>
      <c r="I26" s="38"/>
      <c r="J26" s="38"/>
      <c r="K26" s="98"/>
    </row>
    <row r="27" spans="1:11" ht="12" customHeight="1" x14ac:dyDescent="0.35">
      <c r="A27" s="60"/>
      <c r="B27" s="60" t="s">
        <v>156</v>
      </c>
      <c r="C27" s="38" t="s">
        <v>153</v>
      </c>
      <c r="D27" s="38" t="s">
        <v>150</v>
      </c>
      <c r="E27" s="38" t="s">
        <v>153</v>
      </c>
      <c r="F27" s="38" t="s">
        <v>153</v>
      </c>
      <c r="G27" s="38" t="s">
        <v>153</v>
      </c>
      <c r="H27" s="38" t="s">
        <v>153</v>
      </c>
      <c r="I27" s="38"/>
      <c r="J27" s="38"/>
      <c r="K27" s="98"/>
    </row>
    <row r="28" spans="1:11" ht="12" customHeight="1" x14ac:dyDescent="0.35">
      <c r="A28" s="60"/>
      <c r="B28" s="60" t="s">
        <v>155</v>
      </c>
      <c r="C28" s="38" t="s">
        <v>153</v>
      </c>
      <c r="D28" s="38" t="s">
        <v>153</v>
      </c>
      <c r="E28" s="38" t="s">
        <v>153</v>
      </c>
      <c r="F28" s="38" t="s">
        <v>153</v>
      </c>
      <c r="G28" s="38" t="s">
        <v>153</v>
      </c>
      <c r="H28" s="38" t="s">
        <v>153</v>
      </c>
      <c r="I28" s="38"/>
      <c r="J28" s="38"/>
      <c r="K28" s="98"/>
    </row>
    <row r="29" spans="1:11" ht="12" customHeight="1" x14ac:dyDescent="0.35">
      <c r="A29" s="82" t="s">
        <v>314</v>
      </c>
      <c r="B29" s="81" t="s">
        <v>15</v>
      </c>
      <c r="C29" s="105" t="s">
        <v>153</v>
      </c>
      <c r="D29" s="105" t="s">
        <v>154</v>
      </c>
      <c r="E29" s="105" t="s">
        <v>153</v>
      </c>
      <c r="F29" s="105" t="s">
        <v>153</v>
      </c>
      <c r="G29" s="105" t="s">
        <v>153</v>
      </c>
      <c r="H29" s="105" t="s">
        <v>153</v>
      </c>
      <c r="I29" s="105"/>
      <c r="J29" s="105"/>
      <c r="K29" s="106"/>
    </row>
    <row r="30" spans="1:11" ht="12" customHeight="1" x14ac:dyDescent="0.35">
      <c r="A30" s="81"/>
      <c r="B30" s="81" t="s">
        <v>14</v>
      </c>
      <c r="C30" s="105" t="s">
        <v>153</v>
      </c>
      <c r="D30" s="105" t="s">
        <v>153</v>
      </c>
      <c r="E30" s="105" t="s">
        <v>153</v>
      </c>
      <c r="F30" s="105" t="s">
        <v>153</v>
      </c>
      <c r="G30" s="105" t="s">
        <v>153</v>
      </c>
      <c r="H30" s="105" t="s">
        <v>153</v>
      </c>
      <c r="I30" s="105"/>
      <c r="J30" s="105"/>
      <c r="K30" s="106"/>
    </row>
    <row r="31" spans="1:11" ht="12" customHeight="1" x14ac:dyDescent="0.35">
      <c r="A31" s="81"/>
      <c r="B31" s="81" t="s">
        <v>13</v>
      </c>
      <c r="C31" s="105" t="s">
        <v>150</v>
      </c>
      <c r="D31" s="105" t="s">
        <v>150</v>
      </c>
      <c r="E31" s="105" t="s">
        <v>150</v>
      </c>
      <c r="F31" s="105" t="s">
        <v>150</v>
      </c>
      <c r="G31" s="105" t="s">
        <v>150</v>
      </c>
      <c r="H31" s="105" t="s">
        <v>150</v>
      </c>
      <c r="I31" s="105" t="s">
        <v>151</v>
      </c>
      <c r="J31" s="105"/>
      <c r="K31" s="106">
        <v>170</v>
      </c>
    </row>
    <row r="32" spans="1:11" ht="12" customHeight="1" x14ac:dyDescent="0.35">
      <c r="A32" s="60" t="s">
        <v>53</v>
      </c>
      <c r="B32" s="60" t="s">
        <v>12</v>
      </c>
      <c r="C32" s="38" t="s">
        <v>153</v>
      </c>
      <c r="D32" s="38" t="s">
        <v>150</v>
      </c>
      <c r="E32" s="38" t="s">
        <v>153</v>
      </c>
      <c r="F32" s="38" t="s">
        <v>153</v>
      </c>
      <c r="G32" s="38" t="s">
        <v>153</v>
      </c>
      <c r="H32" s="38" t="s">
        <v>153</v>
      </c>
      <c r="I32" s="38"/>
      <c r="J32" s="38"/>
      <c r="K32" s="98"/>
    </row>
    <row r="33" spans="1:11" ht="12" customHeight="1" x14ac:dyDescent="0.35">
      <c r="A33" s="60"/>
      <c r="B33" s="60" t="s">
        <v>11</v>
      </c>
      <c r="C33" s="38" t="s">
        <v>153</v>
      </c>
      <c r="D33" s="38" t="s">
        <v>150</v>
      </c>
      <c r="E33" s="38" t="s">
        <v>153</v>
      </c>
      <c r="F33" s="38" t="s">
        <v>153</v>
      </c>
      <c r="G33" s="38" t="s">
        <v>153</v>
      </c>
      <c r="H33" s="38" t="s">
        <v>153</v>
      </c>
      <c r="I33" s="38"/>
      <c r="J33" s="38"/>
      <c r="K33" s="98"/>
    </row>
    <row r="34" spans="1:11" ht="12" customHeight="1" x14ac:dyDescent="0.35">
      <c r="A34" s="60"/>
      <c r="B34" s="60" t="s">
        <v>10</v>
      </c>
      <c r="C34" s="38" t="s">
        <v>153</v>
      </c>
      <c r="D34" s="38" t="s">
        <v>150</v>
      </c>
      <c r="E34" s="38" t="s">
        <v>153</v>
      </c>
      <c r="F34" s="38" t="s">
        <v>153</v>
      </c>
      <c r="G34" s="38" t="s">
        <v>153</v>
      </c>
      <c r="H34" s="38" t="s">
        <v>153</v>
      </c>
      <c r="I34" s="38"/>
      <c r="J34" s="38"/>
      <c r="K34" s="98"/>
    </row>
    <row r="35" spans="1:11" ht="12" customHeight="1" x14ac:dyDescent="0.35">
      <c r="A35" s="60"/>
      <c r="B35" s="60" t="s">
        <v>9</v>
      </c>
      <c r="C35" s="38" t="s">
        <v>153</v>
      </c>
      <c r="D35" s="38" t="s">
        <v>150</v>
      </c>
      <c r="E35" s="38" t="s">
        <v>153</v>
      </c>
      <c r="F35" s="38" t="s">
        <v>153</v>
      </c>
      <c r="G35" s="38" t="s">
        <v>153</v>
      </c>
      <c r="H35" s="38" t="s">
        <v>153</v>
      </c>
      <c r="I35" s="38"/>
      <c r="J35" s="38"/>
      <c r="K35" s="98"/>
    </row>
    <row r="36" spans="1:11" ht="12" customHeight="1" x14ac:dyDescent="0.35">
      <c r="A36" s="81" t="s">
        <v>7</v>
      </c>
      <c r="B36" s="81" t="s">
        <v>6</v>
      </c>
      <c r="C36" s="105" t="s">
        <v>153</v>
      </c>
      <c r="D36" s="105" t="s">
        <v>152</v>
      </c>
      <c r="E36" s="105" t="s">
        <v>150</v>
      </c>
      <c r="F36" s="105" t="s">
        <v>149</v>
      </c>
      <c r="G36" s="105" t="s">
        <v>149</v>
      </c>
      <c r="H36" s="105" t="s">
        <v>149</v>
      </c>
      <c r="I36" s="105" t="s">
        <v>151</v>
      </c>
      <c r="J36" s="105"/>
      <c r="K36" s="106">
        <v>140</v>
      </c>
    </row>
    <row r="37" spans="1:11" ht="12" customHeight="1" x14ac:dyDescent="0.35">
      <c r="A37" s="68" t="s">
        <v>4</v>
      </c>
      <c r="B37" s="68" t="s">
        <v>4</v>
      </c>
      <c r="C37" s="97" t="s">
        <v>150</v>
      </c>
      <c r="D37" s="97" t="s">
        <v>150</v>
      </c>
      <c r="E37" s="97" t="s">
        <v>150</v>
      </c>
      <c r="F37" s="97" t="s">
        <v>149</v>
      </c>
      <c r="G37" s="97" t="s">
        <v>149</v>
      </c>
      <c r="H37" s="97" t="s">
        <v>149</v>
      </c>
      <c r="I37" s="97" t="s">
        <v>148</v>
      </c>
      <c r="J37" s="97"/>
      <c r="K37" s="99">
        <v>129</v>
      </c>
    </row>
    <row r="38" spans="1:11" s="96" customFormat="1" ht="12" customHeight="1" x14ac:dyDescent="0.35">
      <c r="A38" s="71"/>
      <c r="B38" s="71"/>
      <c r="C38" s="73"/>
      <c r="D38" s="73"/>
      <c r="E38" s="73"/>
      <c r="F38" s="73"/>
      <c r="G38" s="73"/>
      <c r="H38" s="73"/>
      <c r="I38" s="73"/>
      <c r="J38" s="73"/>
      <c r="K38" s="73"/>
    </row>
    <row r="39" spans="1:11" ht="12" customHeight="1" x14ac:dyDescent="0.35">
      <c r="A39" s="20" t="s">
        <v>147</v>
      </c>
      <c r="B39" s="34"/>
      <c r="C39" s="9"/>
      <c r="D39" s="9"/>
      <c r="E39" s="9"/>
      <c r="F39" s="9"/>
      <c r="G39" s="9"/>
      <c r="H39" s="9"/>
      <c r="I39" s="34"/>
      <c r="J39" s="34"/>
      <c r="K39" s="34"/>
    </row>
    <row r="40" spans="1:11" ht="12" customHeight="1" x14ac:dyDescent="0.35">
      <c r="A40" s="20" t="s">
        <v>146</v>
      </c>
      <c r="B40" s="34"/>
      <c r="C40" s="9"/>
      <c r="D40" s="9"/>
      <c r="E40" s="9"/>
      <c r="F40" s="9"/>
      <c r="G40" s="9"/>
      <c r="H40" s="9"/>
      <c r="I40" s="34"/>
      <c r="J40" s="34"/>
      <c r="K40" s="34"/>
    </row>
    <row r="42" spans="1:11" ht="12" customHeight="1" x14ac:dyDescent="0.35">
      <c r="A42" s="26"/>
    </row>
  </sheetData>
  <hyperlinks>
    <hyperlink ref="L1" location="Innehåll!A1" display="Till innehållsförteckning" xr:uid="{EF642A12-AF48-46FB-B787-43AE34AAE2E6}"/>
  </hyperlinks>
  <pageMargins left="0.7" right="0.7" top="0.75" bottom="0.75" header="0.3" footer="0.3"/>
  <tableParts count="1">
    <tablePart r:id="rId1"/>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535FEE-D854-4A66-8146-D27F1922B3D4}">
  <dimension ref="A1:E44"/>
  <sheetViews>
    <sheetView showGridLines="0" zoomScaleNormal="100" workbookViewId="0"/>
  </sheetViews>
  <sheetFormatPr defaultColWidth="8.81640625" defaultRowHeight="12" customHeight="1" x14ac:dyDescent="0.35"/>
  <cols>
    <col min="1" max="1" width="32.08984375" style="37" customWidth="1"/>
    <col min="2" max="2" width="21.81640625" style="37" customWidth="1"/>
    <col min="3" max="3" width="15.81640625" style="37" customWidth="1"/>
    <col min="4" max="4" width="16" style="37" customWidth="1"/>
    <col min="5" max="16384" width="8.81640625" style="37"/>
  </cols>
  <sheetData>
    <row r="1" spans="1:5" ht="12" customHeight="1" x14ac:dyDescent="0.2">
      <c r="A1" s="28" t="s">
        <v>205</v>
      </c>
      <c r="E1" s="58" t="s">
        <v>203</v>
      </c>
    </row>
    <row r="2" spans="1:5" ht="12" customHeight="1" x14ac:dyDescent="0.35">
      <c r="A2" s="28" t="s">
        <v>208</v>
      </c>
    </row>
    <row r="4" spans="1:5" s="27" customFormat="1" ht="12.65" customHeight="1" x14ac:dyDescent="0.35">
      <c r="A4" s="50" t="s">
        <v>46</v>
      </c>
      <c r="B4" s="50" t="s">
        <v>45</v>
      </c>
      <c r="C4" s="50" t="s">
        <v>48</v>
      </c>
      <c r="D4" s="50" t="s">
        <v>47</v>
      </c>
    </row>
    <row r="5" spans="1:5" ht="12" customHeight="1" x14ac:dyDescent="0.35">
      <c r="A5" s="60" t="s">
        <v>43</v>
      </c>
      <c r="B5" s="60" t="s">
        <v>43</v>
      </c>
      <c r="C5" s="38" t="s">
        <v>176</v>
      </c>
      <c r="D5" s="38" t="s">
        <v>180</v>
      </c>
    </row>
    <row r="6" spans="1:5" ht="12" customHeight="1" x14ac:dyDescent="0.35">
      <c r="A6" s="81" t="s">
        <v>42</v>
      </c>
      <c r="B6" s="81" t="s">
        <v>42</v>
      </c>
      <c r="C6" s="105" t="s">
        <v>183</v>
      </c>
      <c r="D6" s="105" t="s">
        <v>183</v>
      </c>
    </row>
    <row r="7" spans="1:5" ht="12" customHeight="1" x14ac:dyDescent="0.35">
      <c r="A7" s="60" t="s">
        <v>40</v>
      </c>
      <c r="B7" s="60" t="s">
        <v>40</v>
      </c>
      <c r="C7" s="38" t="s">
        <v>177</v>
      </c>
      <c r="D7" s="38" t="s">
        <v>176</v>
      </c>
    </row>
    <row r="8" spans="1:5" ht="12" customHeight="1" x14ac:dyDescent="0.35">
      <c r="A8" s="81" t="s">
        <v>39</v>
      </c>
      <c r="B8" s="81" t="s">
        <v>182</v>
      </c>
      <c r="C8" s="105" t="s">
        <v>178</v>
      </c>
      <c r="D8" s="105" t="s">
        <v>180</v>
      </c>
    </row>
    <row r="9" spans="1:5" ht="12" customHeight="1" x14ac:dyDescent="0.35">
      <c r="A9" s="81"/>
      <c r="B9" s="81" t="s">
        <v>96</v>
      </c>
      <c r="C9" s="105" t="s">
        <v>177</v>
      </c>
      <c r="D9" s="105" t="s">
        <v>180</v>
      </c>
    </row>
    <row r="10" spans="1:5" ht="12" customHeight="1" x14ac:dyDescent="0.35">
      <c r="A10" s="60" t="s">
        <v>36</v>
      </c>
      <c r="B10" s="60" t="s">
        <v>36</v>
      </c>
      <c r="C10" s="38" t="s">
        <v>177</v>
      </c>
      <c r="D10" s="38" t="s">
        <v>177</v>
      </c>
    </row>
    <row r="11" spans="1:5" ht="12" customHeight="1" x14ac:dyDescent="0.35">
      <c r="A11" s="81" t="s">
        <v>35</v>
      </c>
      <c r="B11" s="81" t="s">
        <v>35</v>
      </c>
      <c r="C11" s="105" t="s">
        <v>177</v>
      </c>
      <c r="D11" s="105" t="s">
        <v>178</v>
      </c>
    </row>
    <row r="12" spans="1:5" ht="12" customHeight="1" x14ac:dyDescent="0.35">
      <c r="A12" s="60" t="s">
        <v>33</v>
      </c>
      <c r="B12" s="60" t="s">
        <v>56</v>
      </c>
      <c r="C12" s="38" t="s">
        <v>180</v>
      </c>
      <c r="D12" s="38" t="s">
        <v>176</v>
      </c>
    </row>
    <row r="13" spans="1:5" ht="12" customHeight="1" x14ac:dyDescent="0.35">
      <c r="A13" s="60"/>
      <c r="B13" s="60" t="s">
        <v>34</v>
      </c>
      <c r="C13" s="38" t="s">
        <v>179</v>
      </c>
      <c r="D13" s="38" t="s">
        <v>176</v>
      </c>
    </row>
    <row r="14" spans="1:5" ht="12" customHeight="1" x14ac:dyDescent="0.35">
      <c r="A14" s="60"/>
      <c r="B14" s="60" t="s">
        <v>33</v>
      </c>
      <c r="C14" s="38" t="s">
        <v>177</v>
      </c>
      <c r="D14" s="38" t="s">
        <v>176</v>
      </c>
    </row>
    <row r="15" spans="1:5" ht="12" customHeight="1" x14ac:dyDescent="0.35">
      <c r="A15" s="60"/>
      <c r="B15" s="60" t="s">
        <v>32</v>
      </c>
      <c r="C15" s="38" t="s">
        <v>179</v>
      </c>
      <c r="D15" s="38" t="s">
        <v>176</v>
      </c>
    </row>
    <row r="16" spans="1:5" ht="12" customHeight="1" x14ac:dyDescent="0.35">
      <c r="A16" s="60"/>
      <c r="B16" s="60" t="s">
        <v>31</v>
      </c>
      <c r="C16" s="38" t="s">
        <v>179</v>
      </c>
      <c r="D16" s="38" t="s">
        <v>176</v>
      </c>
    </row>
    <row r="17" spans="1:4" ht="12" customHeight="1" x14ac:dyDescent="0.35">
      <c r="A17" s="81" t="s">
        <v>29</v>
      </c>
      <c r="B17" s="81" t="s">
        <v>55</v>
      </c>
      <c r="C17" s="105" t="s">
        <v>180</v>
      </c>
      <c r="D17" s="105" t="s">
        <v>176</v>
      </c>
    </row>
    <row r="18" spans="1:4" ht="12" customHeight="1" x14ac:dyDescent="0.35">
      <c r="A18" s="81"/>
      <c r="B18" s="81" t="s">
        <v>27</v>
      </c>
      <c r="C18" s="105" t="s">
        <v>176</v>
      </c>
      <c r="D18" s="105" t="s">
        <v>177</v>
      </c>
    </row>
    <row r="19" spans="1:4" ht="12" customHeight="1" x14ac:dyDescent="0.35">
      <c r="A19" s="60" t="s">
        <v>26</v>
      </c>
      <c r="B19" s="60" t="s">
        <v>26</v>
      </c>
      <c r="C19" s="38" t="s">
        <v>176</v>
      </c>
      <c r="D19" s="38" t="s">
        <v>176</v>
      </c>
    </row>
    <row r="20" spans="1:4" ht="12" customHeight="1" x14ac:dyDescent="0.35">
      <c r="A20" s="81" t="s">
        <v>63</v>
      </c>
      <c r="B20" s="81" t="s">
        <v>25</v>
      </c>
      <c r="C20" s="105" t="s">
        <v>181</v>
      </c>
      <c r="D20" s="105" t="s">
        <v>177</v>
      </c>
    </row>
    <row r="21" spans="1:4" ht="12" customHeight="1" x14ac:dyDescent="0.35">
      <c r="A21" s="81"/>
      <c r="B21" s="81" t="s">
        <v>24</v>
      </c>
      <c r="C21" s="105" t="s">
        <v>178</v>
      </c>
      <c r="D21" s="105" t="s">
        <v>178</v>
      </c>
    </row>
    <row r="22" spans="1:4" ht="12" customHeight="1" x14ac:dyDescent="0.35">
      <c r="A22" s="60" t="s">
        <v>23</v>
      </c>
      <c r="B22" s="60" t="s">
        <v>22</v>
      </c>
      <c r="C22" s="38" t="s">
        <v>181</v>
      </c>
      <c r="D22" s="38" t="s">
        <v>177</v>
      </c>
    </row>
    <row r="23" spans="1:4" ht="12" customHeight="1" x14ac:dyDescent="0.35">
      <c r="A23" s="60"/>
      <c r="B23" s="60" t="s">
        <v>20</v>
      </c>
      <c r="C23" s="38" t="s">
        <v>178</v>
      </c>
      <c r="D23" s="38" t="s">
        <v>178</v>
      </c>
    </row>
    <row r="24" spans="1:4" ht="12" customHeight="1" x14ac:dyDescent="0.35">
      <c r="A24" s="60"/>
      <c r="B24" s="60" t="s">
        <v>19</v>
      </c>
      <c r="C24" s="38" t="s">
        <v>177</v>
      </c>
      <c r="D24" s="38" t="s">
        <v>177</v>
      </c>
    </row>
    <row r="25" spans="1:4" ht="12" customHeight="1" x14ac:dyDescent="0.35">
      <c r="A25" s="60"/>
      <c r="B25" s="60" t="s">
        <v>18</v>
      </c>
      <c r="C25" s="38" t="s">
        <v>178</v>
      </c>
      <c r="D25" s="38" t="s">
        <v>177</v>
      </c>
    </row>
    <row r="26" spans="1:4" ht="12" customHeight="1" x14ac:dyDescent="0.35">
      <c r="A26" s="60"/>
      <c r="B26" s="60" t="s">
        <v>17</v>
      </c>
      <c r="C26" s="38" t="s">
        <v>178</v>
      </c>
      <c r="D26" s="38" t="s">
        <v>177</v>
      </c>
    </row>
    <row r="27" spans="1:4" ht="12" customHeight="1" x14ac:dyDescent="0.35">
      <c r="A27" s="60"/>
      <c r="B27" s="60" t="s">
        <v>90</v>
      </c>
      <c r="C27" s="38" t="s">
        <v>177</v>
      </c>
      <c r="D27" s="38" t="s">
        <v>176</v>
      </c>
    </row>
    <row r="28" spans="1:4" ht="12" customHeight="1" x14ac:dyDescent="0.35">
      <c r="A28" s="81" t="s">
        <v>314</v>
      </c>
      <c r="B28" s="81" t="s">
        <v>15</v>
      </c>
      <c r="C28" s="105" t="s">
        <v>178</v>
      </c>
      <c r="D28" s="105" t="s">
        <v>178</v>
      </c>
    </row>
    <row r="29" spans="1:4" ht="12" customHeight="1" x14ac:dyDescent="0.35">
      <c r="A29" s="81"/>
      <c r="B29" s="81" t="s">
        <v>14</v>
      </c>
      <c r="C29" s="105" t="s">
        <v>177</v>
      </c>
      <c r="D29" s="105" t="s">
        <v>176</v>
      </c>
    </row>
    <row r="30" spans="1:4" ht="12" customHeight="1" x14ac:dyDescent="0.35">
      <c r="A30" s="81"/>
      <c r="B30" s="81" t="s">
        <v>13</v>
      </c>
      <c r="C30" s="105" t="s">
        <v>180</v>
      </c>
      <c r="D30" s="105" t="s">
        <v>176</v>
      </c>
    </row>
    <row r="31" spans="1:4" ht="12" customHeight="1" x14ac:dyDescent="0.35">
      <c r="A31" s="60" t="s">
        <v>53</v>
      </c>
      <c r="B31" s="60" t="s">
        <v>12</v>
      </c>
      <c r="C31" s="38" t="s">
        <v>178</v>
      </c>
      <c r="D31" s="38" t="s">
        <v>178</v>
      </c>
    </row>
    <row r="32" spans="1:4" ht="12" customHeight="1" x14ac:dyDescent="0.35">
      <c r="A32" s="60"/>
      <c r="B32" s="60" t="s">
        <v>11</v>
      </c>
      <c r="C32" s="38" t="s">
        <v>178</v>
      </c>
      <c r="D32" s="38" t="s">
        <v>178</v>
      </c>
    </row>
    <row r="33" spans="1:4" ht="12" customHeight="1" x14ac:dyDescent="0.35">
      <c r="A33" s="60"/>
      <c r="B33" s="60" t="s">
        <v>10</v>
      </c>
      <c r="C33" s="38" t="s">
        <v>178</v>
      </c>
      <c r="D33" s="38" t="s">
        <v>179</v>
      </c>
    </row>
    <row r="34" spans="1:4" ht="12" customHeight="1" x14ac:dyDescent="0.35">
      <c r="A34" s="60"/>
      <c r="B34" s="60" t="s">
        <v>9</v>
      </c>
      <c r="C34" s="38" t="s">
        <v>178</v>
      </c>
      <c r="D34" s="38" t="s">
        <v>178</v>
      </c>
    </row>
    <row r="35" spans="1:4" ht="12" customHeight="1" x14ac:dyDescent="0.35">
      <c r="A35" s="81" t="s">
        <v>7</v>
      </c>
      <c r="B35" s="81" t="s">
        <v>6</v>
      </c>
      <c r="C35" s="105" t="s">
        <v>177</v>
      </c>
      <c r="D35" s="105" t="s">
        <v>177</v>
      </c>
    </row>
    <row r="36" spans="1:4" ht="12" customHeight="1" x14ac:dyDescent="0.35">
      <c r="A36" s="68" t="s">
        <v>4</v>
      </c>
      <c r="B36" s="68" t="s">
        <v>4</v>
      </c>
      <c r="C36" s="97" t="s">
        <v>177</v>
      </c>
      <c r="D36" s="97" t="s">
        <v>176</v>
      </c>
    </row>
    <row r="37" spans="1:4" s="96" customFormat="1" ht="12" customHeight="1" x14ac:dyDescent="0.35">
      <c r="A37" s="71"/>
      <c r="B37" s="71"/>
      <c r="C37" s="73"/>
      <c r="D37" s="73"/>
    </row>
    <row r="38" spans="1:4" ht="12" customHeight="1" x14ac:dyDescent="0.35">
      <c r="A38" s="20" t="s">
        <v>175</v>
      </c>
    </row>
    <row r="39" spans="1:4" ht="12" customHeight="1" x14ac:dyDescent="0.35">
      <c r="A39" s="20" t="s">
        <v>174</v>
      </c>
    </row>
    <row r="40" spans="1:4" ht="12" customHeight="1" x14ac:dyDescent="0.35">
      <c r="A40" s="20" t="s">
        <v>173</v>
      </c>
    </row>
    <row r="41" spans="1:4" ht="12" customHeight="1" x14ac:dyDescent="0.35">
      <c r="A41" s="20" t="s">
        <v>172</v>
      </c>
    </row>
    <row r="42" spans="1:4" ht="12" customHeight="1" x14ac:dyDescent="0.35">
      <c r="A42" s="20" t="s">
        <v>209</v>
      </c>
    </row>
    <row r="44" spans="1:4" ht="12" customHeight="1" x14ac:dyDescent="0.35">
      <c r="A44" s="26"/>
    </row>
  </sheetData>
  <hyperlinks>
    <hyperlink ref="E1" location="Innehåll!A1" display="Till innehållsförteckning" xr:uid="{C5583835-4FEE-4E70-A971-BD510625F1D4}"/>
  </hyperlinks>
  <pageMargins left="0.7" right="0.7" top="0.75" bottom="0.75" header="0.3" footer="0.3"/>
  <tableParts count="1">
    <tablePart r:id="rId1"/>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8A238A-2EF9-4A13-84E3-183A5B59465C}">
  <dimension ref="A1:J32"/>
  <sheetViews>
    <sheetView showGridLines="0" workbookViewId="0"/>
  </sheetViews>
  <sheetFormatPr defaultColWidth="8.81640625" defaultRowHeight="12" customHeight="1" x14ac:dyDescent="0.35"/>
  <cols>
    <col min="1" max="1" width="19.453125" style="37" customWidth="1"/>
    <col min="2" max="2" width="14.453125" style="37" customWidth="1"/>
    <col min="3" max="3" width="11.453125" style="37" customWidth="1"/>
    <col min="4" max="4" width="14.36328125" style="37" customWidth="1"/>
    <col min="5" max="5" width="24.54296875" style="37" customWidth="1"/>
    <col min="6" max="6" width="9.08984375" style="37" customWidth="1"/>
    <col min="7" max="7" width="10.6328125" style="37" customWidth="1"/>
    <col min="8" max="8" width="18" style="37" customWidth="1"/>
    <col min="9" max="9" width="11.81640625" style="37" customWidth="1"/>
    <col min="10" max="16384" width="8.81640625" style="37"/>
  </cols>
  <sheetData>
    <row r="1" spans="1:10" ht="12" customHeight="1" x14ac:dyDescent="0.2">
      <c r="A1" s="113" t="s">
        <v>231</v>
      </c>
      <c r="B1" s="113"/>
      <c r="C1" s="113"/>
      <c r="D1" s="113"/>
      <c r="E1" s="113"/>
      <c r="F1" s="113"/>
      <c r="G1" s="113"/>
      <c r="H1" s="113"/>
      <c r="I1" s="113"/>
      <c r="J1" s="58" t="s">
        <v>203</v>
      </c>
    </row>
    <row r="2" spans="1:10" ht="12" customHeight="1" x14ac:dyDescent="0.35">
      <c r="A2" s="113" t="s">
        <v>230</v>
      </c>
      <c r="B2" s="113"/>
      <c r="C2" s="113"/>
      <c r="D2" s="113"/>
      <c r="E2" s="113"/>
      <c r="F2" s="113"/>
      <c r="G2" s="113"/>
      <c r="H2" s="113"/>
      <c r="I2" s="113"/>
      <c r="J2" s="34"/>
    </row>
    <row r="3" spans="1:10" ht="12" customHeight="1" x14ac:dyDescent="0.35">
      <c r="A3" s="34"/>
      <c r="B3" s="34"/>
      <c r="C3" s="34"/>
      <c r="D3" s="34"/>
      <c r="E3" s="34"/>
      <c r="F3" s="34"/>
      <c r="G3" s="34"/>
      <c r="H3" s="34"/>
      <c r="I3" s="34"/>
      <c r="J3" s="34"/>
    </row>
    <row r="4" spans="1:10" s="1" customFormat="1" ht="52.25" customHeight="1" x14ac:dyDescent="0.25">
      <c r="A4" s="114" t="s">
        <v>45</v>
      </c>
      <c r="B4" s="135" t="s">
        <v>300</v>
      </c>
      <c r="C4" s="135" t="s">
        <v>68</v>
      </c>
      <c r="D4" s="135" t="s">
        <v>187</v>
      </c>
      <c r="E4" s="135" t="s">
        <v>301</v>
      </c>
      <c r="F4" s="135" t="s">
        <v>188</v>
      </c>
      <c r="G4" s="135" t="s">
        <v>189</v>
      </c>
      <c r="H4" s="135" t="s">
        <v>302</v>
      </c>
      <c r="I4" s="135" t="s">
        <v>303</v>
      </c>
    </row>
    <row r="5" spans="1:10" ht="12" customHeight="1" x14ac:dyDescent="0.35">
      <c r="A5" s="55" t="s">
        <v>43</v>
      </c>
      <c r="B5" s="6">
        <v>453</v>
      </c>
      <c r="C5" s="6">
        <v>416</v>
      </c>
      <c r="D5" s="6">
        <v>20</v>
      </c>
      <c r="E5" s="91">
        <v>97.130242825607056</v>
      </c>
      <c r="F5" s="91">
        <v>91.832229580573951</v>
      </c>
      <c r="G5" s="91">
        <v>96.909492273730677</v>
      </c>
      <c r="H5" s="91">
        <v>99.00497512437812</v>
      </c>
      <c r="I5" s="91">
        <v>100</v>
      </c>
    </row>
    <row r="6" spans="1:10" s="63" customFormat="1" ht="12" customHeight="1" x14ac:dyDescent="0.35">
      <c r="A6" s="54" t="s">
        <v>193</v>
      </c>
      <c r="B6" s="62">
        <v>1299</v>
      </c>
      <c r="C6" s="62">
        <v>1266</v>
      </c>
      <c r="D6" s="62">
        <v>733</v>
      </c>
      <c r="E6" s="136">
        <v>75.519630484988454</v>
      </c>
      <c r="F6" s="136">
        <v>97.459584295612018</v>
      </c>
      <c r="G6" s="136">
        <v>72.363356428021547</v>
      </c>
      <c r="H6" s="136">
        <v>83.643617021276597</v>
      </c>
      <c r="I6" s="136">
        <v>100</v>
      </c>
    </row>
    <row r="7" spans="1:10" ht="12" customHeight="1" x14ac:dyDescent="0.35">
      <c r="A7" s="55" t="s">
        <v>25</v>
      </c>
      <c r="B7" s="6">
        <v>894</v>
      </c>
      <c r="C7" s="6">
        <v>783</v>
      </c>
      <c r="D7" s="6">
        <v>506</v>
      </c>
      <c r="E7" s="91">
        <v>99.217002237136469</v>
      </c>
      <c r="F7" s="91">
        <v>87.583892617449663</v>
      </c>
      <c r="G7" s="91">
        <v>90.939597315436231</v>
      </c>
      <c r="H7" s="91">
        <v>99.627560521415276</v>
      </c>
      <c r="I7" s="91">
        <v>100</v>
      </c>
    </row>
    <row r="8" spans="1:10" ht="12" customHeight="1" x14ac:dyDescent="0.35">
      <c r="A8" s="54" t="s">
        <v>12</v>
      </c>
      <c r="B8" s="8">
        <v>524</v>
      </c>
      <c r="C8" s="8">
        <v>463</v>
      </c>
      <c r="D8" s="8">
        <v>368</v>
      </c>
      <c r="E8" s="108">
        <v>92.36641221374046</v>
      </c>
      <c r="F8" s="108">
        <v>88.358778625954187</v>
      </c>
      <c r="G8" s="108">
        <v>83.015267175572518</v>
      </c>
      <c r="H8" s="108">
        <v>98.162729658792642</v>
      </c>
      <c r="I8" s="108">
        <v>100</v>
      </c>
    </row>
    <row r="9" spans="1:10" ht="12" customHeight="1" x14ac:dyDescent="0.35">
      <c r="A9" s="55" t="s">
        <v>24</v>
      </c>
      <c r="B9" s="6">
        <v>900</v>
      </c>
      <c r="C9" s="6">
        <v>650</v>
      </c>
      <c r="D9" s="6">
        <v>390</v>
      </c>
      <c r="E9" s="91">
        <v>87.666666666666671</v>
      </c>
      <c r="F9" s="91">
        <v>72.222222222222214</v>
      </c>
      <c r="G9" s="91">
        <v>68.444444444444443</v>
      </c>
      <c r="H9" s="91">
        <v>96.619718309859167</v>
      </c>
      <c r="I9" s="91">
        <v>100</v>
      </c>
    </row>
    <row r="10" spans="1:10" ht="12" customHeight="1" x14ac:dyDescent="0.35">
      <c r="A10" s="54" t="s">
        <v>20</v>
      </c>
      <c r="B10" s="8">
        <v>338</v>
      </c>
      <c r="C10" s="8">
        <v>309</v>
      </c>
      <c r="D10" s="8">
        <v>275</v>
      </c>
      <c r="E10" s="108">
        <v>97.928994082840234</v>
      </c>
      <c r="F10" s="108">
        <v>91.42011834319527</v>
      </c>
      <c r="G10" s="108">
        <v>96.449704142011839</v>
      </c>
      <c r="H10" s="108">
        <v>99.264705882352942</v>
      </c>
      <c r="I10" s="108">
        <v>100</v>
      </c>
    </row>
    <row r="11" spans="1:10" ht="12" customHeight="1" x14ac:dyDescent="0.35">
      <c r="A11" s="55" t="s">
        <v>19</v>
      </c>
      <c r="B11" s="6">
        <v>768</v>
      </c>
      <c r="C11" s="6">
        <v>749</v>
      </c>
      <c r="D11" s="6">
        <v>529</v>
      </c>
      <c r="E11" s="91">
        <v>99.609375</v>
      </c>
      <c r="F11" s="91">
        <v>97.526041666666657</v>
      </c>
      <c r="G11" s="91">
        <v>99.348958333333343</v>
      </c>
      <c r="H11" s="91">
        <v>99.443413729128011</v>
      </c>
      <c r="I11" s="91">
        <v>100</v>
      </c>
    </row>
    <row r="12" spans="1:10" ht="12" customHeight="1" x14ac:dyDescent="0.35">
      <c r="A12" s="54" t="s">
        <v>18</v>
      </c>
      <c r="B12" s="8">
        <v>459</v>
      </c>
      <c r="C12" s="8">
        <v>416</v>
      </c>
      <c r="D12" s="8">
        <v>314</v>
      </c>
      <c r="E12" s="108">
        <v>99.782135076252715</v>
      </c>
      <c r="F12" s="108">
        <v>90.631808278867098</v>
      </c>
      <c r="G12" s="108">
        <v>94.989106753812635</v>
      </c>
      <c r="H12" s="108">
        <v>97.204968944099377</v>
      </c>
      <c r="I12" s="108">
        <v>100</v>
      </c>
    </row>
    <row r="13" spans="1:10" ht="12" customHeight="1" x14ac:dyDescent="0.35">
      <c r="A13" s="55" t="s">
        <v>15</v>
      </c>
      <c r="B13" s="6">
        <v>473</v>
      </c>
      <c r="C13" s="6">
        <v>431</v>
      </c>
      <c r="D13" s="6">
        <v>229</v>
      </c>
      <c r="E13" s="91">
        <v>100</v>
      </c>
      <c r="F13" s="91">
        <v>91.120507399577164</v>
      </c>
      <c r="G13" s="91">
        <v>80.761099365750539</v>
      </c>
      <c r="H13" s="91">
        <v>98.701298701298697</v>
      </c>
      <c r="I13" s="91">
        <v>100</v>
      </c>
    </row>
    <row r="14" spans="1:10" ht="12" customHeight="1" x14ac:dyDescent="0.35">
      <c r="A14" s="54" t="s">
        <v>11</v>
      </c>
      <c r="B14" s="8">
        <v>505</v>
      </c>
      <c r="C14" s="8">
        <v>439</v>
      </c>
      <c r="D14" s="8">
        <v>376</v>
      </c>
      <c r="E14" s="108">
        <v>96.039603960396036</v>
      </c>
      <c r="F14" s="108">
        <v>86.930693069306926</v>
      </c>
      <c r="G14" s="108">
        <v>89.900990099009903</v>
      </c>
      <c r="H14" s="108">
        <v>97.738693467336674</v>
      </c>
      <c r="I14" s="108">
        <v>100</v>
      </c>
    </row>
    <row r="15" spans="1:10" ht="12" customHeight="1" x14ac:dyDescent="0.35">
      <c r="A15" s="55" t="s">
        <v>38</v>
      </c>
      <c r="B15" s="6">
        <v>606</v>
      </c>
      <c r="C15" s="6">
        <v>601</v>
      </c>
      <c r="D15" s="6">
        <v>269</v>
      </c>
      <c r="E15" s="91">
        <v>76.567656765676574</v>
      </c>
      <c r="F15" s="91">
        <v>99.17491749174917</v>
      </c>
      <c r="G15" s="91">
        <v>71.287128712871279</v>
      </c>
      <c r="H15" s="91">
        <v>19.310344827586206</v>
      </c>
      <c r="I15" s="91">
        <v>100</v>
      </c>
    </row>
    <row r="16" spans="1:10" ht="12" customHeight="1" x14ac:dyDescent="0.35">
      <c r="A16" s="54" t="s">
        <v>36</v>
      </c>
      <c r="B16" s="8">
        <v>1096</v>
      </c>
      <c r="C16" s="8">
        <v>1066</v>
      </c>
      <c r="D16" s="8">
        <v>541</v>
      </c>
      <c r="E16" s="108">
        <v>68.978102189781026</v>
      </c>
      <c r="F16" s="108">
        <v>97.262773722627742</v>
      </c>
      <c r="G16" s="108">
        <v>58.302919708029201</v>
      </c>
      <c r="H16" s="108">
        <v>99.094202898550719</v>
      </c>
      <c r="I16" s="108">
        <v>100</v>
      </c>
    </row>
    <row r="17" spans="1:10" ht="12" customHeight="1" x14ac:dyDescent="0.35">
      <c r="A17" s="55" t="s">
        <v>35</v>
      </c>
      <c r="B17" s="6">
        <v>273</v>
      </c>
      <c r="C17" s="6">
        <v>242</v>
      </c>
      <c r="D17" s="6">
        <v>191</v>
      </c>
      <c r="E17" s="91">
        <v>97.802197802197796</v>
      </c>
      <c r="F17" s="91">
        <v>88.644688644688642</v>
      </c>
      <c r="G17" s="91">
        <v>91.575091575091577</v>
      </c>
      <c r="H17" s="91">
        <v>96.482412060301499</v>
      </c>
      <c r="I17" s="91">
        <v>100</v>
      </c>
    </row>
    <row r="18" spans="1:10" ht="12" customHeight="1" x14ac:dyDescent="0.35">
      <c r="A18" s="54" t="s">
        <v>33</v>
      </c>
      <c r="B18" s="8">
        <v>126</v>
      </c>
      <c r="C18" s="8">
        <v>125</v>
      </c>
      <c r="D18" s="8">
        <v>79</v>
      </c>
      <c r="E18" s="108">
        <v>97.61904761904762</v>
      </c>
      <c r="F18" s="108">
        <v>99.206349206349216</v>
      </c>
      <c r="G18" s="108">
        <v>94.444444444444443</v>
      </c>
      <c r="H18" s="108">
        <v>98.734177215189874</v>
      </c>
      <c r="I18" s="108">
        <v>100</v>
      </c>
    </row>
    <row r="19" spans="1:10" ht="12" customHeight="1" x14ac:dyDescent="0.35">
      <c r="A19" s="55" t="s">
        <v>6</v>
      </c>
      <c r="B19" s="6">
        <v>339</v>
      </c>
      <c r="C19" s="6">
        <v>246</v>
      </c>
      <c r="D19" s="6">
        <v>160</v>
      </c>
      <c r="E19" s="91">
        <v>99.410029498525077</v>
      </c>
      <c r="F19" s="91">
        <v>72.56637168141593</v>
      </c>
      <c r="G19" s="91">
        <v>86.135693215339231</v>
      </c>
      <c r="H19" s="91">
        <v>99.418604651162795</v>
      </c>
      <c r="I19" s="91">
        <v>100</v>
      </c>
    </row>
    <row r="20" spans="1:10" ht="12" customHeight="1" x14ac:dyDescent="0.35">
      <c r="A20" s="54" t="s">
        <v>14</v>
      </c>
      <c r="B20" s="8">
        <v>69</v>
      </c>
      <c r="C20" s="8">
        <v>65</v>
      </c>
      <c r="D20" s="8">
        <v>65</v>
      </c>
      <c r="E20" s="108">
        <v>100</v>
      </c>
      <c r="F20" s="108">
        <v>94.20289855072464</v>
      </c>
      <c r="G20" s="108">
        <v>100</v>
      </c>
      <c r="H20" s="108">
        <v>98.4375</v>
      </c>
      <c r="I20" s="108">
        <v>100</v>
      </c>
    </row>
    <row r="21" spans="1:10" ht="12" customHeight="1" x14ac:dyDescent="0.35">
      <c r="A21" s="55" t="s">
        <v>191</v>
      </c>
      <c r="B21" s="6">
        <f>2037+457</f>
        <v>2494</v>
      </c>
      <c r="C21" s="6">
        <f>2005+447</f>
        <v>2452</v>
      </c>
      <c r="D21" s="6">
        <f>214+1443</f>
        <v>1657</v>
      </c>
      <c r="E21" s="91">
        <v>99.705449189985274</v>
      </c>
      <c r="F21" s="91">
        <v>98.429062346588111</v>
      </c>
      <c r="G21" s="91">
        <v>91.359842906234661</v>
      </c>
      <c r="H21" s="91">
        <v>94</v>
      </c>
      <c r="I21" s="91">
        <v>100</v>
      </c>
    </row>
    <row r="22" spans="1:10" ht="12" customHeight="1" x14ac:dyDescent="0.35">
      <c r="A22" s="54" t="s">
        <v>17</v>
      </c>
      <c r="B22" s="8">
        <v>619</v>
      </c>
      <c r="C22" s="8">
        <v>488</v>
      </c>
      <c r="D22" s="8">
        <v>446</v>
      </c>
      <c r="E22" s="108">
        <v>98.222940226171247</v>
      </c>
      <c r="F22" s="108">
        <v>78.836833602584804</v>
      </c>
      <c r="G22" s="108">
        <v>98.061389337641359</v>
      </c>
      <c r="H22" s="108">
        <v>88.605108055009822</v>
      </c>
      <c r="I22" s="108">
        <v>100</v>
      </c>
    </row>
    <row r="23" spans="1:10" ht="12" customHeight="1" x14ac:dyDescent="0.35">
      <c r="A23" s="55" t="s">
        <v>4</v>
      </c>
      <c r="B23" s="6">
        <v>295</v>
      </c>
      <c r="C23" s="6">
        <v>243</v>
      </c>
      <c r="D23" s="6">
        <v>239</v>
      </c>
      <c r="E23" s="91">
        <v>96.610169491525426</v>
      </c>
      <c r="F23" s="91">
        <v>82.372881355932208</v>
      </c>
      <c r="G23" s="91">
        <v>97.627118644067806</v>
      </c>
      <c r="H23" s="91">
        <v>99.576271186440678</v>
      </c>
      <c r="I23" s="91">
        <v>100</v>
      </c>
    </row>
    <row r="24" spans="1:10" ht="12" customHeight="1" x14ac:dyDescent="0.35">
      <c r="A24" s="54" t="s">
        <v>10</v>
      </c>
      <c r="B24" s="8">
        <v>209</v>
      </c>
      <c r="C24" s="8">
        <v>185</v>
      </c>
      <c r="D24" s="8">
        <v>166</v>
      </c>
      <c r="E24" s="108">
        <v>98.564593301435409</v>
      </c>
      <c r="F24" s="108">
        <v>88.516746411483254</v>
      </c>
      <c r="G24" s="108">
        <v>94.258373205741634</v>
      </c>
      <c r="H24" s="108">
        <v>98.837209302325576</v>
      </c>
      <c r="I24" s="108">
        <v>100</v>
      </c>
    </row>
    <row r="25" spans="1:10" ht="12" customHeight="1" x14ac:dyDescent="0.35">
      <c r="A25" s="68" t="s">
        <v>9</v>
      </c>
      <c r="B25" s="86">
        <v>468</v>
      </c>
      <c r="C25" s="86">
        <v>433</v>
      </c>
      <c r="D25" s="86">
        <v>322</v>
      </c>
      <c r="E25" s="95">
        <v>96.794871794871796</v>
      </c>
      <c r="F25" s="95">
        <v>92.521367521367523</v>
      </c>
      <c r="G25" s="95">
        <v>92.948717948717956</v>
      </c>
      <c r="H25" s="95">
        <v>99.079754601226995</v>
      </c>
      <c r="I25" s="95">
        <v>100</v>
      </c>
    </row>
    <row r="26" spans="1:10" s="96" customFormat="1" ht="12" customHeight="1" x14ac:dyDescent="0.35">
      <c r="A26" s="71"/>
      <c r="B26" s="87"/>
      <c r="C26" s="87"/>
      <c r="D26" s="87"/>
      <c r="E26" s="89"/>
      <c r="F26" s="89"/>
      <c r="G26" s="89"/>
      <c r="H26" s="89"/>
      <c r="I26" s="89"/>
    </row>
    <row r="27" spans="1:10" ht="12" customHeight="1" x14ac:dyDescent="0.35">
      <c r="A27" s="20" t="s">
        <v>190</v>
      </c>
      <c r="B27" s="34"/>
      <c r="C27" s="34"/>
      <c r="D27" s="34"/>
      <c r="E27" s="34"/>
      <c r="F27" s="34"/>
      <c r="G27" s="34"/>
      <c r="H27" s="34"/>
      <c r="I27" s="34"/>
      <c r="J27" s="34"/>
    </row>
    <row r="28" spans="1:10" ht="12" customHeight="1" x14ac:dyDescent="0.35">
      <c r="A28" s="20" t="s">
        <v>192</v>
      </c>
      <c r="B28" s="34"/>
      <c r="C28" s="34"/>
      <c r="D28" s="34"/>
      <c r="E28" s="34"/>
      <c r="F28" s="34"/>
      <c r="G28" s="34"/>
      <c r="H28" s="34"/>
      <c r="I28" s="34"/>
      <c r="J28" s="34"/>
    </row>
    <row r="29" spans="1:10" ht="12" customHeight="1" x14ac:dyDescent="0.35">
      <c r="A29" s="140"/>
      <c r="B29" s="140"/>
      <c r="C29" s="34"/>
      <c r="D29" s="34"/>
      <c r="E29" s="34"/>
      <c r="F29" s="34"/>
      <c r="G29" s="34"/>
      <c r="H29" s="34"/>
      <c r="I29" s="34"/>
      <c r="J29" s="34"/>
    </row>
    <row r="30" spans="1:10" ht="12" customHeight="1" x14ac:dyDescent="0.35">
      <c r="A30" s="34"/>
      <c r="B30" s="34"/>
      <c r="C30" s="34"/>
      <c r="D30" s="34"/>
      <c r="E30" s="34"/>
      <c r="F30" s="34"/>
      <c r="G30" s="34"/>
      <c r="H30" s="34"/>
      <c r="I30" s="34"/>
      <c r="J30" s="34"/>
    </row>
    <row r="31" spans="1:10" ht="12" customHeight="1" x14ac:dyDescent="0.35">
      <c r="A31" s="34"/>
      <c r="B31" s="34"/>
      <c r="C31" s="34"/>
      <c r="D31" s="34"/>
      <c r="E31" s="34"/>
      <c r="F31" s="34"/>
      <c r="G31" s="34"/>
      <c r="H31" s="34"/>
      <c r="I31" s="34"/>
      <c r="J31" s="34"/>
    </row>
    <row r="32" spans="1:10" ht="12" customHeight="1" x14ac:dyDescent="0.35">
      <c r="A32" s="20"/>
      <c r="B32" s="34"/>
      <c r="C32" s="34"/>
      <c r="D32" s="34"/>
      <c r="E32" s="34"/>
      <c r="F32" s="34"/>
      <c r="G32" s="34"/>
      <c r="H32" s="34"/>
      <c r="I32" s="34"/>
      <c r="J32" s="34"/>
    </row>
  </sheetData>
  <hyperlinks>
    <hyperlink ref="J1" location="Innehåll!A1" display="Till innehållsförteckning" xr:uid="{63ED39DB-1239-4730-85B4-8D3CD66B8304}"/>
  </hyperlinks>
  <pageMargins left="0.7" right="0.7" top="0.75" bottom="0.75" header="0.3" footer="0.3"/>
  <tableParts count="1">
    <tablePart r:id="rId1"/>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089A6C-C4E5-43BE-B05B-A2AD40998D51}">
  <dimension ref="A1:P168"/>
  <sheetViews>
    <sheetView showGridLines="0" zoomScaleNormal="100" workbookViewId="0"/>
  </sheetViews>
  <sheetFormatPr defaultColWidth="10.90625" defaultRowHeight="12" customHeight="1" x14ac:dyDescent="0.2"/>
  <cols>
    <col min="1" max="1" width="35.36328125" style="144" customWidth="1"/>
    <col min="2" max="2" width="29.7265625" style="144" bestFit="1" customWidth="1"/>
    <col min="3" max="3" width="6.7265625" style="145" bestFit="1" customWidth="1"/>
    <col min="4" max="15" width="14.6328125" style="144" customWidth="1"/>
    <col min="16" max="16384" width="10.90625" style="144"/>
  </cols>
  <sheetData>
    <row r="1" spans="1:16" ht="12" customHeight="1" x14ac:dyDescent="0.2">
      <c r="A1" s="143" t="s">
        <v>340</v>
      </c>
      <c r="P1" s="58" t="s">
        <v>203</v>
      </c>
    </row>
    <row r="2" spans="1:16" ht="12" customHeight="1" x14ac:dyDescent="0.25">
      <c r="A2" s="146" t="s">
        <v>315</v>
      </c>
    </row>
    <row r="3" spans="1:16" ht="12" customHeight="1" x14ac:dyDescent="0.2">
      <c r="A3" s="147"/>
      <c r="B3" s="147"/>
      <c r="C3" s="148"/>
      <c r="D3" s="147"/>
      <c r="E3" s="147"/>
      <c r="F3" s="147"/>
      <c r="G3" s="147"/>
      <c r="H3" s="147"/>
      <c r="I3" s="147"/>
      <c r="J3" s="147"/>
      <c r="K3" s="147"/>
      <c r="L3" s="147"/>
      <c r="M3" s="147"/>
      <c r="N3" s="147"/>
      <c r="O3" s="147"/>
    </row>
    <row r="4" spans="1:16" ht="36" customHeight="1" x14ac:dyDescent="0.25">
      <c r="A4" s="149" t="s">
        <v>46</v>
      </c>
      <c r="B4" s="149" t="s">
        <v>45</v>
      </c>
      <c r="C4" s="150" t="s">
        <v>316</v>
      </c>
      <c r="D4" s="151" t="s">
        <v>317</v>
      </c>
      <c r="E4" s="152" t="s">
        <v>318</v>
      </c>
      <c r="F4" s="152" t="s">
        <v>319</v>
      </c>
      <c r="G4" s="152" t="s">
        <v>320</v>
      </c>
      <c r="H4" s="152" t="s">
        <v>321</v>
      </c>
      <c r="I4" s="152" t="s">
        <v>322</v>
      </c>
      <c r="J4" s="152" t="s">
        <v>323</v>
      </c>
      <c r="K4" s="152" t="s">
        <v>324</v>
      </c>
      <c r="L4" s="152" t="s">
        <v>325</v>
      </c>
      <c r="M4" s="152" t="s">
        <v>326</v>
      </c>
      <c r="N4" s="152" t="s">
        <v>327</v>
      </c>
      <c r="O4" s="152" t="s">
        <v>328</v>
      </c>
    </row>
    <row r="5" spans="1:16" ht="12" customHeight="1" x14ac:dyDescent="0.2">
      <c r="A5" s="153" t="s">
        <v>43</v>
      </c>
      <c r="B5" s="153" t="s">
        <v>43</v>
      </c>
      <c r="C5" s="154">
        <v>2016</v>
      </c>
      <c r="D5" s="155">
        <v>13890</v>
      </c>
      <c r="E5" s="155">
        <v>21688</v>
      </c>
      <c r="F5" s="155">
        <v>15208</v>
      </c>
      <c r="G5" s="155">
        <v>17144</v>
      </c>
      <c r="H5" s="155">
        <v>16450</v>
      </c>
      <c r="I5" s="155">
        <v>12256</v>
      </c>
      <c r="J5" s="155">
        <v>14075</v>
      </c>
      <c r="K5" s="155">
        <v>15786</v>
      </c>
      <c r="L5" s="155">
        <v>23081</v>
      </c>
      <c r="M5" s="155">
        <v>15006</v>
      </c>
      <c r="N5" s="155">
        <v>18177</v>
      </c>
      <c r="O5" s="155">
        <v>17045</v>
      </c>
    </row>
    <row r="6" spans="1:16" ht="12" customHeight="1" x14ac:dyDescent="0.2">
      <c r="A6" s="153"/>
      <c r="B6" s="153"/>
      <c r="C6" s="154">
        <v>2017</v>
      </c>
      <c r="D6" s="155">
        <v>11148</v>
      </c>
      <c r="E6" s="155">
        <v>14003</v>
      </c>
      <c r="F6" s="155">
        <v>14005</v>
      </c>
      <c r="G6" s="155">
        <v>12432</v>
      </c>
      <c r="H6" s="155">
        <v>14654</v>
      </c>
      <c r="I6" s="155">
        <v>12710</v>
      </c>
      <c r="J6" s="155">
        <v>11529</v>
      </c>
      <c r="K6" s="155">
        <v>15138</v>
      </c>
      <c r="L6" s="155">
        <v>25086</v>
      </c>
      <c r="M6" s="155">
        <v>14770</v>
      </c>
      <c r="N6" s="155">
        <v>17024</v>
      </c>
      <c r="O6" s="155">
        <v>19840</v>
      </c>
    </row>
    <row r="7" spans="1:16" ht="12" customHeight="1" x14ac:dyDescent="0.2">
      <c r="A7" s="153"/>
      <c r="B7" s="153"/>
      <c r="C7" s="154">
        <v>2018</v>
      </c>
      <c r="D7" s="155">
        <v>10432</v>
      </c>
      <c r="E7" s="155">
        <v>14222</v>
      </c>
      <c r="F7" s="155">
        <v>9861</v>
      </c>
      <c r="G7" s="155">
        <v>11154</v>
      </c>
      <c r="H7" s="155">
        <v>9278</v>
      </c>
      <c r="I7" s="155">
        <v>7125</v>
      </c>
      <c r="J7" s="155">
        <v>9070</v>
      </c>
      <c r="K7" s="155">
        <v>10415</v>
      </c>
      <c r="L7" s="155">
        <v>19187</v>
      </c>
      <c r="M7" s="155">
        <v>13205</v>
      </c>
      <c r="N7" s="155">
        <v>16482</v>
      </c>
      <c r="O7" s="155">
        <v>19234</v>
      </c>
    </row>
    <row r="8" spans="1:16" ht="12" customHeight="1" x14ac:dyDescent="0.2">
      <c r="A8" s="153"/>
      <c r="B8" s="153"/>
      <c r="C8" s="154">
        <v>2019</v>
      </c>
      <c r="D8" s="155">
        <v>12215</v>
      </c>
      <c r="E8" s="155">
        <v>12933</v>
      </c>
      <c r="F8" s="155">
        <v>14524</v>
      </c>
      <c r="G8" s="155">
        <v>12365</v>
      </c>
      <c r="H8" s="155">
        <v>17685</v>
      </c>
      <c r="I8" s="155">
        <v>10840</v>
      </c>
      <c r="J8" s="155">
        <v>15971</v>
      </c>
      <c r="K8" s="155">
        <v>15899</v>
      </c>
      <c r="L8" s="155">
        <v>26311</v>
      </c>
      <c r="M8" s="155">
        <v>22824</v>
      </c>
      <c r="N8" s="155">
        <v>26576</v>
      </c>
      <c r="O8" s="155">
        <v>22662</v>
      </c>
    </row>
    <row r="9" spans="1:16" ht="12" customHeight="1" x14ac:dyDescent="0.2">
      <c r="A9" s="153"/>
      <c r="B9" s="153"/>
      <c r="C9" s="154">
        <v>2020</v>
      </c>
      <c r="D9" s="155">
        <v>19609</v>
      </c>
      <c r="E9" s="155">
        <v>25204</v>
      </c>
      <c r="F9" s="155">
        <v>9843</v>
      </c>
      <c r="G9" s="155">
        <v>764</v>
      </c>
      <c r="H9" s="155">
        <v>149</v>
      </c>
      <c r="I9" s="155">
        <v>1856</v>
      </c>
      <c r="J9" s="155">
        <v>10931</v>
      </c>
      <c r="K9" s="155">
        <v>7135</v>
      </c>
      <c r="L9" s="155">
        <v>13573</v>
      </c>
      <c r="M9" s="155">
        <v>16044</v>
      </c>
      <c r="N9" s="155">
        <v>1093</v>
      </c>
      <c r="O9" s="155">
        <v>872</v>
      </c>
    </row>
    <row r="10" spans="1:16" ht="12" customHeight="1" x14ac:dyDescent="0.2">
      <c r="A10" s="147" t="s">
        <v>42</v>
      </c>
      <c r="B10" s="147" t="s">
        <v>42</v>
      </c>
      <c r="C10" s="156">
        <v>2016</v>
      </c>
      <c r="D10" s="157">
        <v>50086</v>
      </c>
      <c r="E10" s="157">
        <v>49932</v>
      </c>
      <c r="F10" s="157">
        <v>43607</v>
      </c>
      <c r="G10" s="157">
        <v>50748</v>
      </c>
      <c r="H10" s="157">
        <v>46261</v>
      </c>
      <c r="I10" s="157">
        <v>58809</v>
      </c>
      <c r="J10" s="157">
        <v>76878</v>
      </c>
      <c r="K10" s="157">
        <v>79649</v>
      </c>
      <c r="L10" s="157">
        <v>63951</v>
      </c>
      <c r="M10" s="157">
        <v>43795</v>
      </c>
      <c r="N10" s="157">
        <v>33318</v>
      </c>
      <c r="O10" s="157">
        <v>37872</v>
      </c>
    </row>
    <row r="11" spans="1:16" ht="12" customHeight="1" x14ac:dyDescent="0.2">
      <c r="A11" s="147"/>
      <c r="B11" s="147"/>
      <c r="C11" s="156">
        <v>2017</v>
      </c>
      <c r="D11" s="157">
        <v>31315</v>
      </c>
      <c r="E11" s="157">
        <v>41711</v>
      </c>
      <c r="F11" s="157">
        <v>58490</v>
      </c>
      <c r="G11" s="157">
        <v>49949</v>
      </c>
      <c r="H11" s="157">
        <v>53044</v>
      </c>
      <c r="I11" s="157">
        <v>55990</v>
      </c>
      <c r="J11" s="157">
        <v>54268</v>
      </c>
      <c r="K11" s="157">
        <v>69039</v>
      </c>
      <c r="L11" s="157">
        <v>51643</v>
      </c>
      <c r="M11" s="157">
        <v>42705</v>
      </c>
      <c r="N11" s="157">
        <v>33607</v>
      </c>
      <c r="O11" s="157">
        <v>39622</v>
      </c>
    </row>
    <row r="12" spans="1:16" ht="12" customHeight="1" x14ac:dyDescent="0.2">
      <c r="A12" s="147"/>
      <c r="B12" s="147"/>
      <c r="C12" s="156">
        <v>2018</v>
      </c>
      <c r="D12" s="157">
        <v>35984</v>
      </c>
      <c r="E12" s="157">
        <v>35657</v>
      </c>
      <c r="F12" s="157">
        <v>41079</v>
      </c>
      <c r="G12" s="157">
        <v>40542</v>
      </c>
      <c r="H12" s="157">
        <v>45669</v>
      </c>
      <c r="I12" s="157">
        <v>47573</v>
      </c>
      <c r="J12" s="157">
        <v>49292</v>
      </c>
      <c r="K12" s="157">
        <v>68293</v>
      </c>
      <c r="L12" s="157">
        <v>56243</v>
      </c>
      <c r="M12" s="157">
        <v>50380</v>
      </c>
      <c r="N12" s="157">
        <v>44840</v>
      </c>
      <c r="O12" s="157">
        <v>46674</v>
      </c>
    </row>
    <row r="13" spans="1:16" ht="12" customHeight="1" x14ac:dyDescent="0.2">
      <c r="A13" s="147"/>
      <c r="B13" s="147"/>
      <c r="C13" s="156">
        <v>2019</v>
      </c>
      <c r="D13" s="157">
        <v>37545</v>
      </c>
      <c r="E13" s="157">
        <v>43964</v>
      </c>
      <c r="F13" s="157">
        <v>45358</v>
      </c>
      <c r="G13" s="157">
        <v>41963</v>
      </c>
      <c r="H13" s="157">
        <v>45252</v>
      </c>
      <c r="I13" s="157">
        <v>38684</v>
      </c>
      <c r="J13" s="157">
        <v>49698</v>
      </c>
      <c r="K13" s="157">
        <v>59056</v>
      </c>
      <c r="L13" s="157">
        <v>40681</v>
      </c>
      <c r="M13" s="157">
        <v>39959</v>
      </c>
      <c r="N13" s="157">
        <v>34459</v>
      </c>
      <c r="O13" s="157">
        <v>41267</v>
      </c>
    </row>
    <row r="14" spans="1:16" ht="12" customHeight="1" x14ac:dyDescent="0.2">
      <c r="A14" s="147"/>
      <c r="B14" s="147"/>
      <c r="C14" s="156">
        <v>2020</v>
      </c>
      <c r="D14" s="157">
        <v>33800</v>
      </c>
      <c r="E14" s="157">
        <v>34621</v>
      </c>
      <c r="F14" s="157">
        <v>12431</v>
      </c>
      <c r="G14" s="160">
        <v>0</v>
      </c>
      <c r="H14" s="157" t="s">
        <v>62</v>
      </c>
      <c r="I14" s="157">
        <v>6600</v>
      </c>
      <c r="J14" s="157">
        <v>18639</v>
      </c>
      <c r="K14" s="157">
        <v>16325</v>
      </c>
      <c r="L14" s="157">
        <v>16792</v>
      </c>
      <c r="M14" s="157">
        <v>27339</v>
      </c>
      <c r="N14" s="157" t="s">
        <v>62</v>
      </c>
      <c r="O14" s="157" t="s">
        <v>62</v>
      </c>
    </row>
    <row r="15" spans="1:16" ht="12" customHeight="1" x14ac:dyDescent="0.2">
      <c r="A15" s="153" t="s">
        <v>40</v>
      </c>
      <c r="B15" s="158" t="s">
        <v>40</v>
      </c>
      <c r="C15" s="154">
        <v>2016</v>
      </c>
      <c r="D15" s="155" t="s">
        <v>52</v>
      </c>
      <c r="E15" s="155" t="s">
        <v>52</v>
      </c>
      <c r="F15" s="155" t="s">
        <v>52</v>
      </c>
      <c r="G15" s="155" t="s">
        <v>52</v>
      </c>
      <c r="H15" s="155" t="s">
        <v>52</v>
      </c>
      <c r="I15" s="155" t="s">
        <v>52</v>
      </c>
      <c r="J15" s="155" t="s">
        <v>52</v>
      </c>
      <c r="K15" s="155" t="s">
        <v>52</v>
      </c>
      <c r="L15" s="155" t="s">
        <v>52</v>
      </c>
      <c r="M15" s="155" t="s">
        <v>52</v>
      </c>
      <c r="N15" s="155" t="s">
        <v>52</v>
      </c>
      <c r="O15" s="155" t="s">
        <v>52</v>
      </c>
    </row>
    <row r="16" spans="1:16" ht="12" customHeight="1" x14ac:dyDescent="0.2">
      <c r="A16" s="153"/>
      <c r="B16" s="153"/>
      <c r="C16" s="154">
        <v>2017</v>
      </c>
      <c r="D16" s="155">
        <v>1651</v>
      </c>
      <c r="E16" s="155">
        <v>2388</v>
      </c>
      <c r="F16" s="155">
        <v>2169</v>
      </c>
      <c r="G16" s="155">
        <v>1644</v>
      </c>
      <c r="H16" s="155">
        <v>673</v>
      </c>
      <c r="I16" s="155">
        <v>552</v>
      </c>
      <c r="J16" s="155">
        <v>961</v>
      </c>
      <c r="K16" s="155">
        <v>1342</v>
      </c>
      <c r="L16" s="155">
        <v>2650</v>
      </c>
      <c r="M16" s="155">
        <v>3153</v>
      </c>
      <c r="N16" s="155">
        <v>3203</v>
      </c>
      <c r="O16" s="155">
        <v>1942</v>
      </c>
    </row>
    <row r="17" spans="1:15" ht="12" customHeight="1" x14ac:dyDescent="0.2">
      <c r="A17" s="153"/>
      <c r="B17" s="153"/>
      <c r="C17" s="154">
        <v>2018</v>
      </c>
      <c r="D17" s="155">
        <v>3274</v>
      </c>
      <c r="E17" s="155">
        <v>2377</v>
      </c>
      <c r="F17" s="155">
        <v>2400</v>
      </c>
      <c r="G17" s="155">
        <v>2169</v>
      </c>
      <c r="H17" s="155">
        <v>1846</v>
      </c>
      <c r="I17" s="155">
        <v>893</v>
      </c>
      <c r="J17" s="155">
        <v>895</v>
      </c>
      <c r="K17" s="155">
        <v>1892</v>
      </c>
      <c r="L17" s="155">
        <v>1705</v>
      </c>
      <c r="M17" s="155">
        <v>3276</v>
      </c>
      <c r="N17" s="155">
        <v>2775</v>
      </c>
      <c r="O17" s="155">
        <v>2119</v>
      </c>
    </row>
    <row r="18" spans="1:15" ht="12" customHeight="1" x14ac:dyDescent="0.2">
      <c r="A18" s="153"/>
      <c r="B18" s="153"/>
      <c r="C18" s="154">
        <v>2019</v>
      </c>
      <c r="D18" s="155">
        <v>2275</v>
      </c>
      <c r="E18" s="155">
        <v>2285</v>
      </c>
      <c r="F18" s="155">
        <v>2882</v>
      </c>
      <c r="G18" s="155">
        <v>3536</v>
      </c>
      <c r="H18" s="155">
        <v>2625</v>
      </c>
      <c r="I18" s="155">
        <v>1389</v>
      </c>
      <c r="J18" s="155">
        <v>2600</v>
      </c>
      <c r="K18" s="155">
        <v>2048</v>
      </c>
      <c r="L18" s="155">
        <v>2329</v>
      </c>
      <c r="M18" s="155">
        <v>2971</v>
      </c>
      <c r="N18" s="155">
        <v>2766</v>
      </c>
      <c r="O18" s="155">
        <v>2177</v>
      </c>
    </row>
    <row r="19" spans="1:15" ht="12" customHeight="1" x14ac:dyDescent="0.2">
      <c r="A19" s="153"/>
      <c r="B19" s="153"/>
      <c r="C19" s="154">
        <v>2020</v>
      </c>
      <c r="D19" s="155">
        <v>2647</v>
      </c>
      <c r="E19" s="155">
        <v>2277</v>
      </c>
      <c r="F19" s="155">
        <v>965</v>
      </c>
      <c r="G19" s="155" t="s">
        <v>62</v>
      </c>
      <c r="H19" s="155" t="s">
        <v>62</v>
      </c>
      <c r="I19" s="155" t="s">
        <v>62</v>
      </c>
      <c r="J19" s="155" t="s">
        <v>62</v>
      </c>
      <c r="K19" s="155">
        <v>353</v>
      </c>
      <c r="L19" s="155">
        <v>644</v>
      </c>
      <c r="M19" s="155">
        <v>1533</v>
      </c>
      <c r="N19" s="155" t="s">
        <v>62</v>
      </c>
      <c r="O19" s="155" t="s">
        <v>62</v>
      </c>
    </row>
    <row r="20" spans="1:15" ht="12" customHeight="1" x14ac:dyDescent="0.2">
      <c r="A20" s="147" t="s">
        <v>39</v>
      </c>
      <c r="B20" s="147" t="s">
        <v>38</v>
      </c>
      <c r="C20" s="156">
        <v>2016</v>
      </c>
      <c r="D20" s="157">
        <v>7415</v>
      </c>
      <c r="E20" s="157">
        <v>14516</v>
      </c>
      <c r="F20" s="157">
        <v>9354</v>
      </c>
      <c r="G20" s="157">
        <v>5567</v>
      </c>
      <c r="H20" s="157">
        <v>4837</v>
      </c>
      <c r="I20" s="157">
        <v>4753</v>
      </c>
      <c r="J20" s="157">
        <v>7870</v>
      </c>
      <c r="K20" s="157">
        <v>6786</v>
      </c>
      <c r="L20" s="157">
        <v>7644</v>
      </c>
      <c r="M20" s="157">
        <v>10341</v>
      </c>
      <c r="N20" s="157">
        <v>9676</v>
      </c>
      <c r="O20" s="157">
        <v>6044</v>
      </c>
    </row>
    <row r="21" spans="1:15" ht="12" customHeight="1" x14ac:dyDescent="0.2">
      <c r="A21" s="147"/>
      <c r="B21" s="147"/>
      <c r="C21" s="156">
        <v>2017</v>
      </c>
      <c r="D21" s="157">
        <v>7790</v>
      </c>
      <c r="E21" s="157">
        <v>8566</v>
      </c>
      <c r="F21" s="157">
        <v>7705</v>
      </c>
      <c r="G21" s="157">
        <v>8537</v>
      </c>
      <c r="H21" s="157">
        <v>5600</v>
      </c>
      <c r="I21" s="157">
        <v>6528</v>
      </c>
      <c r="J21" s="157">
        <v>9466</v>
      </c>
      <c r="K21" s="157">
        <v>8041</v>
      </c>
      <c r="L21" s="157">
        <v>7747</v>
      </c>
      <c r="M21" s="157">
        <v>6086</v>
      </c>
      <c r="N21" s="157">
        <v>5778</v>
      </c>
      <c r="O21" s="157">
        <v>3404</v>
      </c>
    </row>
    <row r="22" spans="1:15" ht="12" customHeight="1" x14ac:dyDescent="0.2">
      <c r="A22" s="147"/>
      <c r="B22" s="147"/>
      <c r="C22" s="156">
        <v>2018</v>
      </c>
      <c r="D22" s="157">
        <v>5418</v>
      </c>
      <c r="E22" s="157">
        <v>5448</v>
      </c>
      <c r="F22" s="157">
        <v>7749</v>
      </c>
      <c r="G22" s="157">
        <v>5571</v>
      </c>
      <c r="H22" s="157">
        <v>6425</v>
      </c>
      <c r="I22" s="157">
        <v>6200</v>
      </c>
      <c r="J22" s="157">
        <v>7758</v>
      </c>
      <c r="K22" s="157">
        <v>10489</v>
      </c>
      <c r="L22" s="157">
        <v>8070</v>
      </c>
      <c r="M22" s="157">
        <v>8692</v>
      </c>
      <c r="N22" s="157">
        <v>7103</v>
      </c>
      <c r="O22" s="157">
        <v>5487</v>
      </c>
    </row>
    <row r="23" spans="1:15" ht="12" customHeight="1" x14ac:dyDescent="0.2">
      <c r="A23" s="147"/>
      <c r="B23" s="147"/>
      <c r="C23" s="156">
        <v>2019</v>
      </c>
      <c r="D23" s="157">
        <v>6581</v>
      </c>
      <c r="E23" s="157">
        <v>10062</v>
      </c>
      <c r="F23" s="157">
        <v>10800</v>
      </c>
      <c r="G23" s="157">
        <v>15360</v>
      </c>
      <c r="H23" s="157">
        <v>12574</v>
      </c>
      <c r="I23" s="157">
        <v>10556</v>
      </c>
      <c r="J23" s="157">
        <v>14221</v>
      </c>
      <c r="K23" s="157">
        <v>17222</v>
      </c>
      <c r="L23" s="157">
        <v>12463</v>
      </c>
      <c r="M23" s="157">
        <v>8530</v>
      </c>
      <c r="N23" s="157">
        <v>8303</v>
      </c>
      <c r="O23" s="157">
        <v>5015</v>
      </c>
    </row>
    <row r="24" spans="1:15" ht="12" customHeight="1" x14ac:dyDescent="0.2">
      <c r="A24" s="147"/>
      <c r="B24" s="147"/>
      <c r="C24" s="156">
        <v>2020</v>
      </c>
      <c r="D24" s="157">
        <v>7357</v>
      </c>
      <c r="E24" s="157">
        <v>8162</v>
      </c>
      <c r="F24" s="157">
        <v>2227</v>
      </c>
      <c r="G24" s="157" t="s">
        <v>62</v>
      </c>
      <c r="H24" s="157" t="s">
        <v>62</v>
      </c>
      <c r="I24" s="157">
        <v>3095</v>
      </c>
      <c r="J24" s="157">
        <v>7835</v>
      </c>
      <c r="K24" s="157">
        <v>6180</v>
      </c>
      <c r="L24" s="157">
        <v>6131</v>
      </c>
      <c r="M24" s="157">
        <v>9764</v>
      </c>
      <c r="N24" s="157" t="s">
        <v>62</v>
      </c>
      <c r="O24" s="157" t="s">
        <v>62</v>
      </c>
    </row>
    <row r="25" spans="1:15" ht="12" customHeight="1" x14ac:dyDescent="0.2">
      <c r="A25" s="147"/>
      <c r="B25" s="159" t="s">
        <v>65</v>
      </c>
      <c r="C25" s="156">
        <v>2016</v>
      </c>
      <c r="D25" s="157">
        <v>50086</v>
      </c>
      <c r="E25" s="157">
        <v>49932</v>
      </c>
      <c r="F25" s="157">
        <v>43607</v>
      </c>
      <c r="G25" s="157">
        <v>50748</v>
      </c>
      <c r="H25" s="157">
        <v>46261</v>
      </c>
      <c r="I25" s="157">
        <v>58809</v>
      </c>
      <c r="J25" s="157">
        <v>76878</v>
      </c>
      <c r="K25" s="157">
        <v>79649</v>
      </c>
      <c r="L25" s="157">
        <v>63951</v>
      </c>
      <c r="M25" s="157">
        <v>43795</v>
      </c>
      <c r="N25" s="157">
        <v>33318</v>
      </c>
      <c r="O25" s="157">
        <v>37872</v>
      </c>
    </row>
    <row r="26" spans="1:15" ht="12" customHeight="1" x14ac:dyDescent="0.2">
      <c r="A26" s="147"/>
      <c r="B26" s="147"/>
      <c r="C26" s="156">
        <v>2017</v>
      </c>
      <c r="D26" s="157">
        <v>31315</v>
      </c>
      <c r="E26" s="157">
        <v>41711</v>
      </c>
      <c r="F26" s="157">
        <v>58490</v>
      </c>
      <c r="G26" s="157">
        <v>49949</v>
      </c>
      <c r="H26" s="157">
        <v>53044</v>
      </c>
      <c r="I26" s="157">
        <v>55990</v>
      </c>
      <c r="J26" s="157">
        <v>54268</v>
      </c>
      <c r="K26" s="157">
        <v>69039</v>
      </c>
      <c r="L26" s="157">
        <v>51643</v>
      </c>
      <c r="M26" s="157">
        <v>42705</v>
      </c>
      <c r="N26" s="157">
        <v>33607</v>
      </c>
      <c r="O26" s="157">
        <v>39622</v>
      </c>
    </row>
    <row r="27" spans="1:15" ht="12" customHeight="1" x14ac:dyDescent="0.2">
      <c r="A27" s="147"/>
      <c r="B27" s="147"/>
      <c r="C27" s="156">
        <v>2018</v>
      </c>
      <c r="D27" s="157">
        <v>35984</v>
      </c>
      <c r="E27" s="157">
        <v>35657</v>
      </c>
      <c r="F27" s="157">
        <v>41079</v>
      </c>
      <c r="G27" s="157">
        <v>40542</v>
      </c>
      <c r="H27" s="157">
        <v>45669</v>
      </c>
      <c r="I27" s="157">
        <v>47573</v>
      </c>
      <c r="J27" s="157">
        <v>49292</v>
      </c>
      <c r="K27" s="157">
        <v>68293</v>
      </c>
      <c r="L27" s="157">
        <v>56243</v>
      </c>
      <c r="M27" s="157">
        <v>50380</v>
      </c>
      <c r="N27" s="157">
        <v>44840</v>
      </c>
      <c r="O27" s="157">
        <v>46674</v>
      </c>
    </row>
    <row r="28" spans="1:15" ht="12" customHeight="1" x14ac:dyDescent="0.2">
      <c r="A28" s="147"/>
      <c r="B28" s="147"/>
      <c r="C28" s="156">
        <v>2019</v>
      </c>
      <c r="D28" s="157">
        <v>37545</v>
      </c>
      <c r="E28" s="157">
        <v>43964</v>
      </c>
      <c r="F28" s="157">
        <v>45358</v>
      </c>
      <c r="G28" s="157">
        <v>41963</v>
      </c>
      <c r="H28" s="157">
        <v>45252</v>
      </c>
      <c r="I28" s="157">
        <v>38684</v>
      </c>
      <c r="J28" s="157">
        <v>49698</v>
      </c>
      <c r="K28" s="157">
        <v>59056</v>
      </c>
      <c r="L28" s="157">
        <v>40681</v>
      </c>
      <c r="M28" s="157">
        <v>39959</v>
      </c>
      <c r="N28" s="157">
        <v>34459</v>
      </c>
      <c r="O28" s="157">
        <v>41267</v>
      </c>
    </row>
    <row r="29" spans="1:15" ht="12" customHeight="1" x14ac:dyDescent="0.2">
      <c r="A29" s="147"/>
      <c r="B29" s="147"/>
      <c r="C29" s="156">
        <v>2020</v>
      </c>
      <c r="D29" s="157">
        <v>33800</v>
      </c>
      <c r="E29" s="157">
        <v>34621</v>
      </c>
      <c r="F29" s="157">
        <v>12431</v>
      </c>
      <c r="G29" s="157" t="s">
        <v>62</v>
      </c>
      <c r="H29" s="157" t="s">
        <v>62</v>
      </c>
      <c r="I29" s="157">
        <v>6600</v>
      </c>
      <c r="J29" s="157">
        <v>18639</v>
      </c>
      <c r="K29" s="157">
        <v>16325</v>
      </c>
      <c r="L29" s="157">
        <v>16792</v>
      </c>
      <c r="M29" s="157">
        <v>27339</v>
      </c>
      <c r="N29" s="157" t="s">
        <v>62</v>
      </c>
      <c r="O29" s="157" t="s">
        <v>62</v>
      </c>
    </row>
    <row r="30" spans="1:15" ht="12" customHeight="1" x14ac:dyDescent="0.2">
      <c r="A30" s="153" t="s">
        <v>36</v>
      </c>
      <c r="B30" s="153" t="s">
        <v>36</v>
      </c>
      <c r="C30" s="154">
        <v>2016</v>
      </c>
      <c r="D30" s="155" t="s">
        <v>62</v>
      </c>
      <c r="E30" s="155" t="s">
        <v>62</v>
      </c>
      <c r="F30" s="155" t="s">
        <v>62</v>
      </c>
      <c r="G30" s="155" t="s">
        <v>62</v>
      </c>
      <c r="H30" s="155" t="s">
        <v>62</v>
      </c>
      <c r="I30" s="155" t="s">
        <v>62</v>
      </c>
      <c r="J30" s="155" t="s">
        <v>62</v>
      </c>
      <c r="K30" s="155" t="s">
        <v>62</v>
      </c>
      <c r="L30" s="155" t="s">
        <v>62</v>
      </c>
      <c r="M30" s="155" t="s">
        <v>62</v>
      </c>
      <c r="N30" s="155" t="s">
        <v>62</v>
      </c>
      <c r="O30" s="155" t="s">
        <v>62</v>
      </c>
    </row>
    <row r="31" spans="1:15" ht="12" customHeight="1" x14ac:dyDescent="0.2">
      <c r="A31" s="153"/>
      <c r="B31" s="153"/>
      <c r="C31" s="154">
        <v>2017</v>
      </c>
      <c r="D31" s="155" t="s">
        <v>62</v>
      </c>
      <c r="E31" s="155" t="s">
        <v>62</v>
      </c>
      <c r="F31" s="155" t="s">
        <v>62</v>
      </c>
      <c r="G31" s="155" t="s">
        <v>62</v>
      </c>
      <c r="H31" s="155" t="s">
        <v>62</v>
      </c>
      <c r="I31" s="155" t="s">
        <v>62</v>
      </c>
      <c r="J31" s="155" t="s">
        <v>62</v>
      </c>
      <c r="K31" s="155" t="s">
        <v>62</v>
      </c>
      <c r="L31" s="155" t="s">
        <v>62</v>
      </c>
      <c r="M31" s="155" t="s">
        <v>62</v>
      </c>
      <c r="N31" s="155" t="s">
        <v>62</v>
      </c>
      <c r="O31" s="155" t="s">
        <v>62</v>
      </c>
    </row>
    <row r="32" spans="1:15" ht="12" customHeight="1" x14ac:dyDescent="0.2">
      <c r="A32" s="153"/>
      <c r="B32" s="153"/>
      <c r="C32" s="154">
        <v>2018</v>
      </c>
      <c r="D32" s="155" t="s">
        <v>62</v>
      </c>
      <c r="E32" s="155" t="s">
        <v>62</v>
      </c>
      <c r="F32" s="155" t="s">
        <v>62</v>
      </c>
      <c r="G32" s="155" t="s">
        <v>62</v>
      </c>
      <c r="H32" s="155" t="s">
        <v>62</v>
      </c>
      <c r="I32" s="155" t="s">
        <v>62</v>
      </c>
      <c r="J32" s="155" t="s">
        <v>62</v>
      </c>
      <c r="K32" s="155" t="s">
        <v>62</v>
      </c>
      <c r="L32" s="155" t="s">
        <v>62</v>
      </c>
      <c r="M32" s="155" t="s">
        <v>62</v>
      </c>
      <c r="N32" s="155" t="s">
        <v>62</v>
      </c>
      <c r="O32" s="155" t="s">
        <v>62</v>
      </c>
    </row>
    <row r="33" spans="1:15" ht="12" customHeight="1" x14ac:dyDescent="0.2">
      <c r="A33" s="153"/>
      <c r="B33" s="153"/>
      <c r="C33" s="154">
        <v>2019</v>
      </c>
      <c r="D33" s="155">
        <v>88867</v>
      </c>
      <c r="E33" s="155">
        <v>72825</v>
      </c>
      <c r="F33" s="155">
        <v>88177</v>
      </c>
      <c r="G33" s="155">
        <v>74893</v>
      </c>
      <c r="H33" s="155">
        <v>78660</v>
      </c>
      <c r="I33" s="155">
        <v>56239</v>
      </c>
      <c r="J33" s="155">
        <v>71949</v>
      </c>
      <c r="K33" s="155">
        <v>73101</v>
      </c>
      <c r="L33" s="155">
        <v>65214</v>
      </c>
      <c r="M33" s="155">
        <v>71433</v>
      </c>
      <c r="N33" s="155">
        <v>56641</v>
      </c>
      <c r="O33" s="155">
        <v>44204</v>
      </c>
    </row>
    <row r="34" spans="1:15" ht="12" customHeight="1" x14ac:dyDescent="0.2">
      <c r="A34" s="153"/>
      <c r="B34" s="153"/>
      <c r="C34" s="154">
        <v>2020</v>
      </c>
      <c r="D34" s="155">
        <v>52496</v>
      </c>
      <c r="E34" s="155">
        <v>52348</v>
      </c>
      <c r="F34" s="155">
        <v>17597</v>
      </c>
      <c r="G34" s="155" t="s">
        <v>62</v>
      </c>
      <c r="H34" s="155" t="s">
        <v>62</v>
      </c>
      <c r="I34" s="155">
        <v>3748</v>
      </c>
      <c r="J34" s="155">
        <v>18272</v>
      </c>
      <c r="K34" s="155">
        <v>14508</v>
      </c>
      <c r="L34" s="155">
        <v>18171</v>
      </c>
      <c r="M34" s="155">
        <v>27072</v>
      </c>
      <c r="N34" s="155" t="s">
        <v>62</v>
      </c>
      <c r="O34" s="155" t="s">
        <v>62</v>
      </c>
    </row>
    <row r="35" spans="1:15" ht="12" customHeight="1" x14ac:dyDescent="0.2">
      <c r="A35" s="147" t="s">
        <v>35</v>
      </c>
      <c r="B35" s="159" t="s">
        <v>35</v>
      </c>
      <c r="C35" s="156">
        <v>2016</v>
      </c>
      <c r="D35" s="157">
        <v>61840</v>
      </c>
      <c r="E35" s="157">
        <v>73622</v>
      </c>
      <c r="F35" s="157">
        <v>84600</v>
      </c>
      <c r="G35" s="157">
        <v>57180</v>
      </c>
      <c r="H35" s="157">
        <v>54945</v>
      </c>
      <c r="I35" s="157">
        <v>52578</v>
      </c>
      <c r="J35" s="157">
        <v>68694</v>
      </c>
      <c r="K35" s="157">
        <v>65524</v>
      </c>
      <c r="L35" s="157">
        <v>38220</v>
      </c>
      <c r="M35" s="157">
        <v>64414</v>
      </c>
      <c r="N35" s="157">
        <v>65760</v>
      </c>
      <c r="O35" s="157">
        <v>49540</v>
      </c>
    </row>
    <row r="36" spans="1:15" ht="12" customHeight="1" x14ac:dyDescent="0.2">
      <c r="A36" s="147"/>
      <c r="B36" s="147"/>
      <c r="C36" s="156">
        <v>2017</v>
      </c>
      <c r="D36" s="157">
        <v>62655</v>
      </c>
      <c r="E36" s="157">
        <v>64452</v>
      </c>
      <c r="F36" s="157">
        <v>60657</v>
      </c>
      <c r="G36" s="157">
        <v>58269</v>
      </c>
      <c r="H36" s="157">
        <v>42440</v>
      </c>
      <c r="I36" s="157">
        <v>44298</v>
      </c>
      <c r="J36" s="157">
        <v>66156</v>
      </c>
      <c r="K36" s="157">
        <v>55794</v>
      </c>
      <c r="L36" s="157">
        <v>40794</v>
      </c>
      <c r="M36" s="157">
        <v>65385</v>
      </c>
      <c r="N36" s="157">
        <v>65263</v>
      </c>
      <c r="O36" s="157">
        <v>44660</v>
      </c>
    </row>
    <row r="37" spans="1:15" ht="12" customHeight="1" x14ac:dyDescent="0.2">
      <c r="A37" s="147"/>
      <c r="B37" s="147"/>
      <c r="C37" s="156">
        <v>2018</v>
      </c>
      <c r="D37" s="157">
        <v>58208</v>
      </c>
      <c r="E37" s="157">
        <v>56287</v>
      </c>
      <c r="F37" s="157">
        <v>59933</v>
      </c>
      <c r="G37" s="157">
        <v>58387</v>
      </c>
      <c r="H37" s="157">
        <v>40566</v>
      </c>
      <c r="I37" s="157">
        <v>37911</v>
      </c>
      <c r="J37" s="157">
        <v>57639</v>
      </c>
      <c r="K37" s="157">
        <v>55127</v>
      </c>
      <c r="L37" s="157">
        <v>39371</v>
      </c>
      <c r="M37" s="157">
        <v>63911</v>
      </c>
      <c r="N37" s="157">
        <v>58747</v>
      </c>
      <c r="O37" s="157">
        <v>45046</v>
      </c>
    </row>
    <row r="38" spans="1:15" ht="12" customHeight="1" x14ac:dyDescent="0.2">
      <c r="A38" s="147"/>
      <c r="B38" s="147"/>
      <c r="C38" s="156">
        <v>2019</v>
      </c>
      <c r="D38" s="157">
        <v>58479</v>
      </c>
      <c r="E38" s="157">
        <v>69383</v>
      </c>
      <c r="F38" s="157">
        <v>68601</v>
      </c>
      <c r="G38" s="157">
        <v>54158</v>
      </c>
      <c r="H38" s="157">
        <v>53349</v>
      </c>
      <c r="I38" s="157">
        <v>41772</v>
      </c>
      <c r="J38" s="157">
        <v>89795</v>
      </c>
      <c r="K38" s="157">
        <v>62571</v>
      </c>
      <c r="L38" s="157">
        <v>39921</v>
      </c>
      <c r="M38" s="157">
        <v>69648</v>
      </c>
      <c r="N38" s="157">
        <v>59908</v>
      </c>
      <c r="O38" s="157">
        <v>48375</v>
      </c>
    </row>
    <row r="39" spans="1:15" ht="12" customHeight="1" x14ac:dyDescent="0.2">
      <c r="A39" s="147"/>
      <c r="B39" s="147"/>
      <c r="C39" s="156">
        <v>2020</v>
      </c>
      <c r="D39" s="157">
        <v>62720</v>
      </c>
      <c r="E39" s="157">
        <v>71599</v>
      </c>
      <c r="F39" s="157">
        <v>17737</v>
      </c>
      <c r="G39" s="157" t="s">
        <v>62</v>
      </c>
      <c r="H39" s="157" t="s">
        <v>62</v>
      </c>
      <c r="I39" s="157">
        <v>666</v>
      </c>
      <c r="J39" s="157">
        <v>3161</v>
      </c>
      <c r="K39" s="157">
        <v>2539</v>
      </c>
      <c r="L39" s="157">
        <v>6163</v>
      </c>
      <c r="M39" s="157">
        <v>10888</v>
      </c>
      <c r="N39" s="157" t="s">
        <v>62</v>
      </c>
      <c r="O39" s="157" t="s">
        <v>62</v>
      </c>
    </row>
    <row r="40" spans="1:15" ht="12" customHeight="1" x14ac:dyDescent="0.2">
      <c r="A40" s="153" t="s">
        <v>33</v>
      </c>
      <c r="B40" s="158" t="s">
        <v>56</v>
      </c>
      <c r="C40" s="154">
        <v>2016</v>
      </c>
      <c r="D40" s="155" t="s">
        <v>52</v>
      </c>
      <c r="E40" s="155" t="s">
        <v>52</v>
      </c>
      <c r="F40" s="155" t="s">
        <v>52</v>
      </c>
      <c r="G40" s="155" t="s">
        <v>52</v>
      </c>
      <c r="H40" s="155" t="s">
        <v>52</v>
      </c>
      <c r="I40" s="155" t="s">
        <v>52</v>
      </c>
      <c r="J40" s="155" t="s">
        <v>52</v>
      </c>
      <c r="K40" s="155" t="s">
        <v>52</v>
      </c>
      <c r="L40" s="155" t="s">
        <v>52</v>
      </c>
      <c r="M40" s="155" t="s">
        <v>52</v>
      </c>
      <c r="N40" s="155" t="s">
        <v>52</v>
      </c>
      <c r="O40" s="155" t="s">
        <v>52</v>
      </c>
    </row>
    <row r="41" spans="1:15" ht="12" customHeight="1" x14ac:dyDescent="0.2">
      <c r="A41" s="153"/>
      <c r="B41" s="153"/>
      <c r="C41" s="154">
        <v>2017</v>
      </c>
      <c r="D41" s="155" t="s">
        <v>52</v>
      </c>
      <c r="E41" s="155" t="s">
        <v>52</v>
      </c>
      <c r="F41" s="155" t="s">
        <v>52</v>
      </c>
      <c r="G41" s="155" t="s">
        <v>52</v>
      </c>
      <c r="H41" s="155" t="s">
        <v>52</v>
      </c>
      <c r="I41" s="155" t="s">
        <v>52</v>
      </c>
      <c r="J41" s="155" t="s">
        <v>52</v>
      </c>
      <c r="K41" s="155" t="s">
        <v>52</v>
      </c>
      <c r="L41" s="155" t="s">
        <v>52</v>
      </c>
      <c r="M41" s="155" t="s">
        <v>52</v>
      </c>
      <c r="N41" s="155" t="s">
        <v>52</v>
      </c>
      <c r="O41" s="155" t="s">
        <v>52</v>
      </c>
    </row>
    <row r="42" spans="1:15" ht="12" customHeight="1" x14ac:dyDescent="0.2">
      <c r="A42" s="153"/>
      <c r="B42" s="153"/>
      <c r="C42" s="154">
        <v>2018</v>
      </c>
      <c r="D42" s="155" t="s">
        <v>52</v>
      </c>
      <c r="E42" s="155" t="s">
        <v>52</v>
      </c>
      <c r="F42" s="155" t="s">
        <v>52</v>
      </c>
      <c r="G42" s="155" t="s">
        <v>52</v>
      </c>
      <c r="H42" s="155" t="s">
        <v>52</v>
      </c>
      <c r="I42" s="155" t="s">
        <v>52</v>
      </c>
      <c r="J42" s="155" t="s">
        <v>52</v>
      </c>
      <c r="K42" s="155" t="s">
        <v>52</v>
      </c>
      <c r="L42" s="155" t="s">
        <v>52</v>
      </c>
      <c r="M42" s="155" t="s">
        <v>52</v>
      </c>
      <c r="N42" s="155" t="s">
        <v>52</v>
      </c>
      <c r="O42" s="155" t="s">
        <v>52</v>
      </c>
    </row>
    <row r="43" spans="1:15" ht="12" customHeight="1" x14ac:dyDescent="0.2">
      <c r="A43" s="153"/>
      <c r="B43" s="153"/>
      <c r="C43" s="154">
        <v>2019</v>
      </c>
      <c r="D43" s="155" t="s">
        <v>52</v>
      </c>
      <c r="E43" s="155" t="s">
        <v>52</v>
      </c>
      <c r="F43" s="155" t="s">
        <v>52</v>
      </c>
      <c r="G43" s="155" t="s">
        <v>52</v>
      </c>
      <c r="H43" s="155" t="s">
        <v>52</v>
      </c>
      <c r="I43" s="155" t="s">
        <v>52</v>
      </c>
      <c r="J43" s="155" t="s">
        <v>52</v>
      </c>
      <c r="K43" s="155" t="s">
        <v>52</v>
      </c>
      <c r="L43" s="155" t="s">
        <v>52</v>
      </c>
      <c r="M43" s="155" t="s">
        <v>52</v>
      </c>
      <c r="N43" s="155" t="s">
        <v>52</v>
      </c>
      <c r="O43" s="155" t="s">
        <v>52</v>
      </c>
    </row>
    <row r="44" spans="1:15" ht="12" customHeight="1" x14ac:dyDescent="0.2">
      <c r="A44" s="153"/>
      <c r="B44" s="153"/>
      <c r="C44" s="154">
        <v>2020</v>
      </c>
      <c r="D44" s="155" t="s">
        <v>52</v>
      </c>
      <c r="E44" s="155" t="s">
        <v>52</v>
      </c>
      <c r="F44" s="155" t="s">
        <v>52</v>
      </c>
      <c r="G44" s="155" t="s">
        <v>52</v>
      </c>
      <c r="H44" s="155" t="s">
        <v>52</v>
      </c>
      <c r="I44" s="155" t="s">
        <v>52</v>
      </c>
      <c r="J44" s="155" t="s">
        <v>52</v>
      </c>
      <c r="K44" s="155" t="s">
        <v>52</v>
      </c>
      <c r="L44" s="155" t="s">
        <v>52</v>
      </c>
      <c r="M44" s="155" t="s">
        <v>52</v>
      </c>
      <c r="N44" s="155" t="s">
        <v>52</v>
      </c>
      <c r="O44" s="155" t="s">
        <v>52</v>
      </c>
    </row>
    <row r="45" spans="1:15" ht="12" customHeight="1" x14ac:dyDescent="0.2">
      <c r="A45" s="153"/>
      <c r="B45" s="153" t="s">
        <v>34</v>
      </c>
      <c r="C45" s="154">
        <v>2016</v>
      </c>
      <c r="D45" s="155" t="s">
        <v>21</v>
      </c>
      <c r="E45" s="155" t="s">
        <v>21</v>
      </c>
      <c r="F45" s="155" t="s">
        <v>21</v>
      </c>
      <c r="G45" s="155" t="s">
        <v>21</v>
      </c>
      <c r="H45" s="155" t="s">
        <v>21</v>
      </c>
      <c r="I45" s="155" t="s">
        <v>21</v>
      </c>
      <c r="J45" s="155" t="s">
        <v>21</v>
      </c>
      <c r="K45" s="155" t="s">
        <v>21</v>
      </c>
      <c r="L45" s="155" t="s">
        <v>21</v>
      </c>
      <c r="M45" s="155" t="s">
        <v>21</v>
      </c>
      <c r="N45" s="155" t="s">
        <v>21</v>
      </c>
      <c r="O45" s="155" t="s">
        <v>21</v>
      </c>
    </row>
    <row r="46" spans="1:15" ht="12" customHeight="1" x14ac:dyDescent="0.2">
      <c r="A46" s="153"/>
      <c r="B46" s="153"/>
      <c r="C46" s="154">
        <v>2017</v>
      </c>
      <c r="D46" s="155" t="s">
        <v>21</v>
      </c>
      <c r="E46" s="155" t="s">
        <v>21</v>
      </c>
      <c r="F46" s="155" t="s">
        <v>21</v>
      </c>
      <c r="G46" s="155" t="s">
        <v>21</v>
      </c>
      <c r="H46" s="155" t="s">
        <v>21</v>
      </c>
      <c r="I46" s="155" t="s">
        <v>21</v>
      </c>
      <c r="J46" s="155" t="s">
        <v>21</v>
      </c>
      <c r="K46" s="155" t="s">
        <v>21</v>
      </c>
      <c r="L46" s="155" t="s">
        <v>21</v>
      </c>
      <c r="M46" s="155" t="s">
        <v>21</v>
      </c>
      <c r="N46" s="155" t="s">
        <v>21</v>
      </c>
      <c r="O46" s="155" t="s">
        <v>21</v>
      </c>
    </row>
    <row r="47" spans="1:15" ht="12" customHeight="1" x14ac:dyDescent="0.2">
      <c r="A47" s="153"/>
      <c r="B47" s="153"/>
      <c r="C47" s="154">
        <v>2018</v>
      </c>
      <c r="D47" s="155" t="s">
        <v>21</v>
      </c>
      <c r="E47" s="155" t="s">
        <v>21</v>
      </c>
      <c r="F47" s="155" t="s">
        <v>21</v>
      </c>
      <c r="G47" s="155" t="s">
        <v>21</v>
      </c>
      <c r="H47" s="155" t="s">
        <v>21</v>
      </c>
      <c r="I47" s="155" t="s">
        <v>21</v>
      </c>
      <c r="J47" s="155" t="s">
        <v>21</v>
      </c>
      <c r="K47" s="155" t="s">
        <v>21</v>
      </c>
      <c r="L47" s="155" t="s">
        <v>21</v>
      </c>
      <c r="M47" s="155" t="s">
        <v>21</v>
      </c>
      <c r="N47" s="155" t="s">
        <v>21</v>
      </c>
      <c r="O47" s="155" t="s">
        <v>21</v>
      </c>
    </row>
    <row r="48" spans="1:15" ht="12" customHeight="1" x14ac:dyDescent="0.2">
      <c r="A48" s="153"/>
      <c r="B48" s="153"/>
      <c r="C48" s="154">
        <v>2019</v>
      </c>
      <c r="D48" s="155" t="s">
        <v>21</v>
      </c>
      <c r="E48" s="155" t="s">
        <v>21</v>
      </c>
      <c r="F48" s="155" t="s">
        <v>21</v>
      </c>
      <c r="G48" s="155" t="s">
        <v>21</v>
      </c>
      <c r="H48" s="155" t="s">
        <v>21</v>
      </c>
      <c r="I48" s="155" t="s">
        <v>21</v>
      </c>
      <c r="J48" s="155" t="s">
        <v>21</v>
      </c>
      <c r="K48" s="155" t="s">
        <v>21</v>
      </c>
      <c r="L48" s="155" t="s">
        <v>21</v>
      </c>
      <c r="M48" s="155" t="s">
        <v>21</v>
      </c>
      <c r="N48" s="155" t="s">
        <v>21</v>
      </c>
      <c r="O48" s="155" t="s">
        <v>21</v>
      </c>
    </row>
    <row r="49" spans="1:15" ht="12" customHeight="1" x14ac:dyDescent="0.2">
      <c r="A49" s="153"/>
      <c r="B49" s="153"/>
      <c r="C49" s="154">
        <v>2020</v>
      </c>
      <c r="D49" s="155" t="s">
        <v>21</v>
      </c>
      <c r="E49" s="155" t="s">
        <v>21</v>
      </c>
      <c r="F49" s="155" t="s">
        <v>21</v>
      </c>
      <c r="G49" s="155" t="s">
        <v>21</v>
      </c>
      <c r="H49" s="155" t="s">
        <v>21</v>
      </c>
      <c r="I49" s="155" t="s">
        <v>21</v>
      </c>
      <c r="J49" s="155" t="s">
        <v>21</v>
      </c>
      <c r="K49" s="155" t="s">
        <v>21</v>
      </c>
      <c r="L49" s="155" t="s">
        <v>21</v>
      </c>
      <c r="M49" s="155" t="s">
        <v>21</v>
      </c>
      <c r="N49" s="155" t="s">
        <v>21</v>
      </c>
      <c r="O49" s="155" t="s">
        <v>21</v>
      </c>
    </row>
    <row r="50" spans="1:15" ht="12" customHeight="1" x14ac:dyDescent="0.2">
      <c r="A50" s="153"/>
      <c r="B50" s="153" t="s">
        <v>33</v>
      </c>
      <c r="C50" s="154">
        <v>2016</v>
      </c>
      <c r="D50" s="155">
        <v>15337</v>
      </c>
      <c r="E50" s="155">
        <v>20634</v>
      </c>
      <c r="F50" s="155">
        <v>20191</v>
      </c>
      <c r="G50" s="155">
        <v>19780</v>
      </c>
      <c r="H50" s="155">
        <v>17732</v>
      </c>
      <c r="I50" s="155">
        <v>19548</v>
      </c>
      <c r="J50" s="155">
        <v>27139</v>
      </c>
      <c r="K50" s="155">
        <v>30799</v>
      </c>
      <c r="L50" s="155">
        <v>19880</v>
      </c>
      <c r="M50" s="155">
        <v>20438</v>
      </c>
      <c r="N50" s="155">
        <v>22164</v>
      </c>
      <c r="O50" s="155">
        <v>21372</v>
      </c>
    </row>
    <row r="51" spans="1:15" ht="12" customHeight="1" x14ac:dyDescent="0.2">
      <c r="A51" s="153"/>
      <c r="B51" s="153"/>
      <c r="C51" s="154">
        <v>2017</v>
      </c>
      <c r="D51" s="155">
        <v>20834</v>
      </c>
      <c r="E51" s="155">
        <v>18661</v>
      </c>
      <c r="F51" s="155">
        <v>19993</v>
      </c>
      <c r="G51" s="155">
        <v>24288</v>
      </c>
      <c r="H51" s="155">
        <v>20551</v>
      </c>
      <c r="I51" s="155">
        <v>23650</v>
      </c>
      <c r="J51" s="155">
        <v>30297</v>
      </c>
      <c r="K51" s="155">
        <v>31828</v>
      </c>
      <c r="L51" s="155">
        <v>20811</v>
      </c>
      <c r="M51" s="155">
        <v>24519</v>
      </c>
      <c r="N51" s="155">
        <v>25363</v>
      </c>
      <c r="O51" s="155">
        <v>29311</v>
      </c>
    </row>
    <row r="52" spans="1:15" ht="12" customHeight="1" x14ac:dyDescent="0.2">
      <c r="A52" s="153"/>
      <c r="B52" s="153"/>
      <c r="C52" s="154">
        <v>2018</v>
      </c>
      <c r="D52" s="155" t="s">
        <v>52</v>
      </c>
      <c r="E52" s="155" t="s">
        <v>52</v>
      </c>
      <c r="F52" s="155" t="s">
        <v>52</v>
      </c>
      <c r="G52" s="155" t="s">
        <v>52</v>
      </c>
      <c r="H52" s="155" t="s">
        <v>52</v>
      </c>
      <c r="I52" s="155" t="s">
        <v>52</v>
      </c>
      <c r="J52" s="155" t="s">
        <v>52</v>
      </c>
      <c r="K52" s="155" t="s">
        <v>52</v>
      </c>
      <c r="L52" s="155" t="s">
        <v>52</v>
      </c>
      <c r="M52" s="155" t="s">
        <v>52</v>
      </c>
      <c r="N52" s="155" t="s">
        <v>52</v>
      </c>
      <c r="O52" s="155" t="s">
        <v>52</v>
      </c>
    </row>
    <row r="53" spans="1:15" ht="12" customHeight="1" x14ac:dyDescent="0.2">
      <c r="A53" s="153"/>
      <c r="B53" s="153"/>
      <c r="C53" s="154">
        <v>2019</v>
      </c>
      <c r="D53" s="155">
        <v>18123</v>
      </c>
      <c r="E53" s="155">
        <v>18619</v>
      </c>
      <c r="F53" s="155">
        <v>20740</v>
      </c>
      <c r="G53" s="155">
        <v>28641</v>
      </c>
      <c r="H53" s="155">
        <v>23514</v>
      </c>
      <c r="I53" s="155">
        <v>21832</v>
      </c>
      <c r="J53" s="155">
        <v>29894</v>
      </c>
      <c r="K53" s="155">
        <v>31576</v>
      </c>
      <c r="L53" s="155">
        <v>19398</v>
      </c>
      <c r="M53" s="155">
        <v>35376</v>
      </c>
      <c r="N53" s="155">
        <v>29272</v>
      </c>
      <c r="O53" s="155">
        <v>36496</v>
      </c>
    </row>
    <row r="54" spans="1:15" ht="12" customHeight="1" x14ac:dyDescent="0.2">
      <c r="A54" s="153"/>
      <c r="B54" s="153"/>
      <c r="C54" s="154">
        <v>2020</v>
      </c>
      <c r="D54" s="155">
        <v>28319</v>
      </c>
      <c r="E54" s="155">
        <v>24831</v>
      </c>
      <c r="F54" s="155">
        <v>7347</v>
      </c>
      <c r="G54" s="155" t="s">
        <v>62</v>
      </c>
      <c r="H54" s="155" t="s">
        <v>62</v>
      </c>
      <c r="I54" s="155">
        <v>2357</v>
      </c>
      <c r="J54" s="155">
        <v>16275</v>
      </c>
      <c r="K54" s="155">
        <v>9026</v>
      </c>
      <c r="L54" s="155">
        <v>9392</v>
      </c>
      <c r="M54" s="155">
        <v>13971</v>
      </c>
      <c r="N54" s="155">
        <v>170</v>
      </c>
      <c r="O54" s="155">
        <v>1770</v>
      </c>
    </row>
    <row r="55" spans="1:15" ht="12" customHeight="1" x14ac:dyDescent="0.2">
      <c r="A55" s="153"/>
      <c r="B55" s="153" t="s">
        <v>32</v>
      </c>
      <c r="C55" s="154">
        <v>2016</v>
      </c>
      <c r="D55" s="155" t="s">
        <v>21</v>
      </c>
      <c r="E55" s="155" t="s">
        <v>21</v>
      </c>
      <c r="F55" s="155" t="s">
        <v>21</v>
      </c>
      <c r="G55" s="155" t="s">
        <v>21</v>
      </c>
      <c r="H55" s="155" t="s">
        <v>21</v>
      </c>
      <c r="I55" s="155" t="s">
        <v>21</v>
      </c>
      <c r="J55" s="155" t="s">
        <v>21</v>
      </c>
      <c r="K55" s="155" t="s">
        <v>21</v>
      </c>
      <c r="L55" s="155" t="s">
        <v>21</v>
      </c>
      <c r="M55" s="155" t="s">
        <v>21</v>
      </c>
      <c r="N55" s="155" t="s">
        <v>21</v>
      </c>
      <c r="O55" s="155" t="s">
        <v>21</v>
      </c>
    </row>
    <row r="56" spans="1:15" ht="12" customHeight="1" x14ac:dyDescent="0.2">
      <c r="A56" s="153"/>
      <c r="B56" s="153"/>
      <c r="C56" s="154">
        <v>2017</v>
      </c>
      <c r="D56" s="155" t="s">
        <v>21</v>
      </c>
      <c r="E56" s="155" t="s">
        <v>21</v>
      </c>
      <c r="F56" s="155" t="s">
        <v>21</v>
      </c>
      <c r="G56" s="155" t="s">
        <v>21</v>
      </c>
      <c r="H56" s="155" t="s">
        <v>21</v>
      </c>
      <c r="I56" s="155" t="s">
        <v>21</v>
      </c>
      <c r="J56" s="155" t="s">
        <v>21</v>
      </c>
      <c r="K56" s="155" t="s">
        <v>21</v>
      </c>
      <c r="L56" s="155" t="s">
        <v>21</v>
      </c>
      <c r="M56" s="155" t="s">
        <v>21</v>
      </c>
      <c r="N56" s="155" t="s">
        <v>21</v>
      </c>
      <c r="O56" s="155" t="s">
        <v>21</v>
      </c>
    </row>
    <row r="57" spans="1:15" ht="12" customHeight="1" x14ac:dyDescent="0.2">
      <c r="A57" s="153"/>
      <c r="B57" s="153"/>
      <c r="C57" s="154">
        <v>2018</v>
      </c>
      <c r="D57" s="155" t="s">
        <v>21</v>
      </c>
      <c r="E57" s="155" t="s">
        <v>21</v>
      </c>
      <c r="F57" s="155" t="s">
        <v>21</v>
      </c>
      <c r="G57" s="155" t="s">
        <v>21</v>
      </c>
      <c r="H57" s="155" t="s">
        <v>21</v>
      </c>
      <c r="I57" s="155" t="s">
        <v>21</v>
      </c>
      <c r="J57" s="155" t="s">
        <v>21</v>
      </c>
      <c r="K57" s="155" t="s">
        <v>21</v>
      </c>
      <c r="L57" s="155" t="s">
        <v>21</v>
      </c>
      <c r="M57" s="155" t="s">
        <v>21</v>
      </c>
      <c r="N57" s="155" t="s">
        <v>21</v>
      </c>
      <c r="O57" s="155" t="s">
        <v>21</v>
      </c>
    </row>
    <row r="58" spans="1:15" ht="12" customHeight="1" x14ac:dyDescent="0.2">
      <c r="A58" s="153"/>
      <c r="B58" s="153"/>
      <c r="C58" s="154">
        <v>2019</v>
      </c>
      <c r="D58" s="155" t="s">
        <v>21</v>
      </c>
      <c r="E58" s="155" t="s">
        <v>21</v>
      </c>
      <c r="F58" s="155" t="s">
        <v>21</v>
      </c>
      <c r="G58" s="155" t="s">
        <v>21</v>
      </c>
      <c r="H58" s="155" t="s">
        <v>21</v>
      </c>
      <c r="I58" s="155" t="s">
        <v>21</v>
      </c>
      <c r="J58" s="155" t="s">
        <v>21</v>
      </c>
      <c r="K58" s="155" t="s">
        <v>21</v>
      </c>
      <c r="L58" s="155" t="s">
        <v>21</v>
      </c>
      <c r="M58" s="155" t="s">
        <v>21</v>
      </c>
      <c r="N58" s="155" t="s">
        <v>21</v>
      </c>
      <c r="O58" s="155" t="s">
        <v>21</v>
      </c>
    </row>
    <row r="59" spans="1:15" ht="12" customHeight="1" x14ac:dyDescent="0.2">
      <c r="A59" s="153"/>
      <c r="B59" s="153"/>
      <c r="C59" s="154">
        <v>2020</v>
      </c>
      <c r="D59" s="155" t="s">
        <v>62</v>
      </c>
      <c r="E59" s="155" t="s">
        <v>62</v>
      </c>
      <c r="F59" s="155" t="s">
        <v>62</v>
      </c>
      <c r="G59" s="155" t="s">
        <v>62</v>
      </c>
      <c r="H59" s="155" t="s">
        <v>62</v>
      </c>
      <c r="I59" s="155" t="s">
        <v>62</v>
      </c>
      <c r="J59" s="155" t="s">
        <v>62</v>
      </c>
      <c r="K59" s="155" t="s">
        <v>62</v>
      </c>
      <c r="L59" s="155" t="s">
        <v>62</v>
      </c>
      <c r="M59" s="155" t="s">
        <v>62</v>
      </c>
      <c r="N59" s="155" t="s">
        <v>62</v>
      </c>
      <c r="O59" s="155" t="s">
        <v>62</v>
      </c>
    </row>
    <row r="60" spans="1:15" ht="12" customHeight="1" x14ac:dyDescent="0.2">
      <c r="A60" s="153"/>
      <c r="B60" s="153" t="s">
        <v>31</v>
      </c>
      <c r="C60" s="154">
        <v>2016</v>
      </c>
      <c r="D60" s="155" t="s">
        <v>21</v>
      </c>
      <c r="E60" s="155" t="s">
        <v>21</v>
      </c>
      <c r="F60" s="155" t="s">
        <v>21</v>
      </c>
      <c r="G60" s="155" t="s">
        <v>21</v>
      </c>
      <c r="H60" s="155" t="s">
        <v>21</v>
      </c>
      <c r="I60" s="155" t="s">
        <v>21</v>
      </c>
      <c r="J60" s="155" t="s">
        <v>21</v>
      </c>
      <c r="K60" s="155" t="s">
        <v>21</v>
      </c>
      <c r="L60" s="155" t="s">
        <v>21</v>
      </c>
      <c r="M60" s="155" t="s">
        <v>21</v>
      </c>
      <c r="N60" s="155" t="s">
        <v>21</v>
      </c>
      <c r="O60" s="155" t="s">
        <v>21</v>
      </c>
    </row>
    <row r="61" spans="1:15" ht="12" customHeight="1" x14ac:dyDescent="0.2">
      <c r="A61" s="153"/>
      <c r="B61" s="153"/>
      <c r="C61" s="154">
        <v>2017</v>
      </c>
      <c r="D61" s="155" t="s">
        <v>21</v>
      </c>
      <c r="E61" s="155" t="s">
        <v>21</v>
      </c>
      <c r="F61" s="155" t="s">
        <v>21</v>
      </c>
      <c r="G61" s="155" t="s">
        <v>21</v>
      </c>
      <c r="H61" s="155" t="s">
        <v>21</v>
      </c>
      <c r="I61" s="155" t="s">
        <v>21</v>
      </c>
      <c r="J61" s="155" t="s">
        <v>21</v>
      </c>
      <c r="K61" s="155" t="s">
        <v>21</v>
      </c>
      <c r="L61" s="155" t="s">
        <v>21</v>
      </c>
      <c r="M61" s="155" t="s">
        <v>21</v>
      </c>
      <c r="N61" s="155" t="s">
        <v>21</v>
      </c>
      <c r="O61" s="155" t="s">
        <v>21</v>
      </c>
    </row>
    <row r="62" spans="1:15" ht="12" customHeight="1" x14ac:dyDescent="0.2">
      <c r="A62" s="153"/>
      <c r="B62" s="153"/>
      <c r="C62" s="154">
        <v>2018</v>
      </c>
      <c r="D62" s="155" t="s">
        <v>21</v>
      </c>
      <c r="E62" s="155" t="s">
        <v>21</v>
      </c>
      <c r="F62" s="155" t="s">
        <v>21</v>
      </c>
      <c r="G62" s="155" t="s">
        <v>21</v>
      </c>
      <c r="H62" s="155" t="s">
        <v>21</v>
      </c>
      <c r="I62" s="155" t="s">
        <v>21</v>
      </c>
      <c r="J62" s="155" t="s">
        <v>21</v>
      </c>
      <c r="K62" s="155" t="s">
        <v>21</v>
      </c>
      <c r="L62" s="155" t="s">
        <v>21</v>
      </c>
      <c r="M62" s="155" t="s">
        <v>21</v>
      </c>
      <c r="N62" s="155" t="s">
        <v>21</v>
      </c>
      <c r="O62" s="155" t="s">
        <v>21</v>
      </c>
    </row>
    <row r="63" spans="1:15" ht="12" customHeight="1" x14ac:dyDescent="0.2">
      <c r="A63" s="153"/>
      <c r="B63" s="153"/>
      <c r="C63" s="154">
        <v>2019</v>
      </c>
      <c r="D63" s="155" t="s">
        <v>21</v>
      </c>
      <c r="E63" s="155" t="s">
        <v>21</v>
      </c>
      <c r="F63" s="155" t="s">
        <v>21</v>
      </c>
      <c r="G63" s="155" t="s">
        <v>21</v>
      </c>
      <c r="H63" s="155" t="s">
        <v>21</v>
      </c>
      <c r="I63" s="155" t="s">
        <v>21</v>
      </c>
      <c r="J63" s="155" t="s">
        <v>21</v>
      </c>
      <c r="K63" s="155" t="s">
        <v>21</v>
      </c>
      <c r="L63" s="155" t="s">
        <v>21</v>
      </c>
      <c r="M63" s="155" t="s">
        <v>21</v>
      </c>
      <c r="N63" s="155" t="s">
        <v>21</v>
      </c>
      <c r="O63" s="155" t="s">
        <v>21</v>
      </c>
    </row>
    <row r="64" spans="1:15" ht="12" customHeight="1" x14ac:dyDescent="0.2">
      <c r="A64" s="153"/>
      <c r="B64" s="153"/>
      <c r="C64" s="154">
        <v>2020</v>
      </c>
      <c r="D64" s="155" t="s">
        <v>52</v>
      </c>
      <c r="E64" s="155" t="s">
        <v>62</v>
      </c>
      <c r="F64" s="155" t="s">
        <v>62</v>
      </c>
      <c r="G64" s="155" t="s">
        <v>62</v>
      </c>
      <c r="H64" s="155" t="s">
        <v>62</v>
      </c>
      <c r="I64" s="155" t="s">
        <v>62</v>
      </c>
      <c r="J64" s="155" t="s">
        <v>62</v>
      </c>
      <c r="K64" s="155" t="s">
        <v>62</v>
      </c>
      <c r="L64" s="155" t="s">
        <v>62</v>
      </c>
      <c r="M64" s="155" t="s">
        <v>62</v>
      </c>
      <c r="N64" s="155" t="s">
        <v>62</v>
      </c>
      <c r="O64" s="155" t="s">
        <v>62</v>
      </c>
    </row>
    <row r="65" spans="1:15" ht="12" customHeight="1" x14ac:dyDescent="0.2">
      <c r="A65" s="147" t="s">
        <v>29</v>
      </c>
      <c r="B65" s="147" t="s">
        <v>55</v>
      </c>
      <c r="C65" s="156">
        <v>2016</v>
      </c>
      <c r="D65" s="160" t="s">
        <v>52</v>
      </c>
      <c r="E65" s="160" t="s">
        <v>52</v>
      </c>
      <c r="F65" s="160" t="s">
        <v>52</v>
      </c>
      <c r="G65" s="160" t="s">
        <v>52</v>
      </c>
      <c r="H65" s="160" t="s">
        <v>52</v>
      </c>
      <c r="I65" s="160" t="s">
        <v>52</v>
      </c>
      <c r="J65" s="160" t="s">
        <v>52</v>
      </c>
      <c r="K65" s="160" t="s">
        <v>52</v>
      </c>
      <c r="L65" s="160" t="s">
        <v>52</v>
      </c>
      <c r="M65" s="160" t="s">
        <v>52</v>
      </c>
      <c r="N65" s="160" t="s">
        <v>52</v>
      </c>
      <c r="O65" s="160" t="s">
        <v>52</v>
      </c>
    </row>
    <row r="66" spans="1:15" ht="12" customHeight="1" x14ac:dyDescent="0.2">
      <c r="A66" s="147"/>
      <c r="B66" s="147"/>
      <c r="C66" s="156">
        <v>2017</v>
      </c>
      <c r="D66" s="160" t="s">
        <v>52</v>
      </c>
      <c r="E66" s="160" t="s">
        <v>52</v>
      </c>
      <c r="F66" s="160" t="s">
        <v>52</v>
      </c>
      <c r="G66" s="160" t="s">
        <v>52</v>
      </c>
      <c r="H66" s="160" t="s">
        <v>52</v>
      </c>
      <c r="I66" s="160" t="s">
        <v>52</v>
      </c>
      <c r="J66" s="160" t="s">
        <v>52</v>
      </c>
      <c r="K66" s="160" t="s">
        <v>52</v>
      </c>
      <c r="L66" s="160" t="s">
        <v>52</v>
      </c>
      <c r="M66" s="160" t="s">
        <v>52</v>
      </c>
      <c r="N66" s="160" t="s">
        <v>52</v>
      </c>
      <c r="O66" s="160" t="s">
        <v>52</v>
      </c>
    </row>
    <row r="67" spans="1:15" ht="12" customHeight="1" x14ac:dyDescent="0.2">
      <c r="A67" s="147"/>
      <c r="B67" s="147"/>
      <c r="C67" s="156">
        <v>2018</v>
      </c>
      <c r="D67" s="160" t="s">
        <v>52</v>
      </c>
      <c r="E67" s="160" t="s">
        <v>52</v>
      </c>
      <c r="F67" s="160" t="s">
        <v>52</v>
      </c>
      <c r="G67" s="160" t="s">
        <v>52</v>
      </c>
      <c r="H67" s="160" t="s">
        <v>52</v>
      </c>
      <c r="I67" s="160" t="s">
        <v>52</v>
      </c>
      <c r="J67" s="160" t="s">
        <v>52</v>
      </c>
      <c r="K67" s="160" t="s">
        <v>52</v>
      </c>
      <c r="L67" s="160" t="s">
        <v>52</v>
      </c>
      <c r="M67" s="160" t="s">
        <v>52</v>
      </c>
      <c r="N67" s="160" t="s">
        <v>52</v>
      </c>
      <c r="O67" s="160" t="s">
        <v>52</v>
      </c>
    </row>
    <row r="68" spans="1:15" ht="12" customHeight="1" x14ac:dyDescent="0.2">
      <c r="A68" s="147"/>
      <c r="B68" s="147"/>
      <c r="C68" s="156">
        <v>2019</v>
      </c>
      <c r="D68" s="160" t="s">
        <v>52</v>
      </c>
      <c r="E68" s="160" t="s">
        <v>52</v>
      </c>
      <c r="F68" s="160" t="s">
        <v>52</v>
      </c>
      <c r="G68" s="160" t="s">
        <v>52</v>
      </c>
      <c r="H68" s="160" t="s">
        <v>52</v>
      </c>
      <c r="I68" s="160" t="s">
        <v>52</v>
      </c>
      <c r="J68" s="160" t="s">
        <v>52</v>
      </c>
      <c r="K68" s="160" t="s">
        <v>52</v>
      </c>
      <c r="L68" s="160" t="s">
        <v>52</v>
      </c>
      <c r="M68" s="160" t="s">
        <v>52</v>
      </c>
      <c r="N68" s="160" t="s">
        <v>52</v>
      </c>
      <c r="O68" s="160" t="s">
        <v>52</v>
      </c>
    </row>
    <row r="69" spans="1:15" ht="12" customHeight="1" x14ac:dyDescent="0.2">
      <c r="A69" s="147"/>
      <c r="B69" s="147"/>
      <c r="C69" s="156">
        <v>2020</v>
      </c>
      <c r="D69" s="157">
        <v>1830</v>
      </c>
      <c r="E69" s="157">
        <v>1285</v>
      </c>
      <c r="F69" s="157">
        <v>888</v>
      </c>
      <c r="G69" s="157">
        <v>3278</v>
      </c>
      <c r="H69" s="157">
        <v>4948</v>
      </c>
      <c r="I69" s="157">
        <v>811</v>
      </c>
      <c r="J69" s="157">
        <v>3026</v>
      </c>
      <c r="K69" s="157">
        <v>1775</v>
      </c>
      <c r="L69" s="157">
        <v>1625</v>
      </c>
      <c r="M69" s="157">
        <v>519</v>
      </c>
      <c r="N69" s="157">
        <v>999</v>
      </c>
      <c r="O69" s="157">
        <v>81</v>
      </c>
    </row>
    <row r="70" spans="1:15" ht="12" customHeight="1" x14ac:dyDescent="0.2">
      <c r="A70" s="147"/>
      <c r="B70" s="147" t="s">
        <v>27</v>
      </c>
      <c r="C70" s="156">
        <v>2016</v>
      </c>
      <c r="D70" s="160">
        <v>0</v>
      </c>
      <c r="E70" s="160">
        <v>0</v>
      </c>
      <c r="F70" s="160">
        <v>779</v>
      </c>
      <c r="G70" s="160">
        <v>480</v>
      </c>
      <c r="H70" s="157">
        <v>5387</v>
      </c>
      <c r="I70" s="157">
        <v>6469</v>
      </c>
      <c r="J70" s="157">
        <v>18774</v>
      </c>
      <c r="K70" s="157">
        <v>10666</v>
      </c>
      <c r="L70" s="157">
        <v>2331</v>
      </c>
      <c r="M70" s="157">
        <v>738</v>
      </c>
      <c r="N70" s="157">
        <v>780</v>
      </c>
      <c r="O70" s="157">
        <v>538</v>
      </c>
    </row>
    <row r="71" spans="1:15" ht="12" customHeight="1" x14ac:dyDescent="0.2">
      <c r="A71" s="147"/>
      <c r="B71" s="147"/>
      <c r="C71" s="156">
        <v>2017</v>
      </c>
      <c r="D71" s="160">
        <v>0</v>
      </c>
      <c r="E71" s="160">
        <v>0</v>
      </c>
      <c r="F71" s="160">
        <v>0</v>
      </c>
      <c r="G71" s="160">
        <v>1610</v>
      </c>
      <c r="H71" s="157">
        <v>5314</v>
      </c>
      <c r="I71" s="157">
        <v>7292</v>
      </c>
      <c r="J71" s="157">
        <v>19701</v>
      </c>
      <c r="K71" s="157">
        <v>11382</v>
      </c>
      <c r="L71" s="157">
        <v>1741</v>
      </c>
      <c r="M71" s="157">
        <v>987</v>
      </c>
      <c r="N71" s="157">
        <v>936</v>
      </c>
      <c r="O71" s="157">
        <v>719</v>
      </c>
    </row>
    <row r="72" spans="1:15" ht="12" customHeight="1" x14ac:dyDescent="0.2">
      <c r="A72" s="147"/>
      <c r="B72" s="147"/>
      <c r="C72" s="156">
        <v>2018</v>
      </c>
      <c r="D72" s="160">
        <v>0</v>
      </c>
      <c r="E72" s="160">
        <v>275</v>
      </c>
      <c r="F72" s="160">
        <v>487</v>
      </c>
      <c r="G72" s="160">
        <v>763</v>
      </c>
      <c r="H72" s="157">
        <v>5530</v>
      </c>
      <c r="I72" s="157">
        <v>6878</v>
      </c>
      <c r="J72" s="157">
        <v>16681</v>
      </c>
      <c r="K72" s="157">
        <v>10337</v>
      </c>
      <c r="L72" s="157">
        <v>2002</v>
      </c>
      <c r="M72" s="157">
        <v>918</v>
      </c>
      <c r="N72" s="157">
        <v>621</v>
      </c>
      <c r="O72" s="157">
        <v>499</v>
      </c>
    </row>
    <row r="73" spans="1:15" ht="12" customHeight="1" x14ac:dyDescent="0.2">
      <c r="A73" s="147"/>
      <c r="B73" s="147"/>
      <c r="C73" s="156">
        <v>2019</v>
      </c>
      <c r="D73" s="157">
        <v>117</v>
      </c>
      <c r="E73" s="157">
        <v>365</v>
      </c>
      <c r="F73" s="157">
        <v>213</v>
      </c>
      <c r="G73" s="157">
        <v>1641</v>
      </c>
      <c r="H73" s="157">
        <v>6817</v>
      </c>
      <c r="I73" s="157">
        <v>7116</v>
      </c>
      <c r="J73" s="157">
        <v>20004</v>
      </c>
      <c r="K73" s="157">
        <v>11339</v>
      </c>
      <c r="L73" s="157">
        <v>2746</v>
      </c>
      <c r="M73" s="157">
        <v>1222</v>
      </c>
      <c r="N73" s="157">
        <v>701</v>
      </c>
      <c r="O73" s="157">
        <v>706</v>
      </c>
    </row>
    <row r="74" spans="1:15" ht="12" customHeight="1" x14ac:dyDescent="0.2">
      <c r="A74" s="147"/>
      <c r="B74" s="147"/>
      <c r="C74" s="156">
        <v>2020</v>
      </c>
      <c r="D74" s="157">
        <v>110</v>
      </c>
      <c r="E74" s="157">
        <v>375</v>
      </c>
      <c r="F74" s="157" t="s">
        <v>62</v>
      </c>
      <c r="G74" s="157" t="s">
        <v>62</v>
      </c>
      <c r="H74" s="157" t="s">
        <v>62</v>
      </c>
      <c r="I74" s="157">
        <v>840</v>
      </c>
      <c r="J74" s="157">
        <v>3854</v>
      </c>
      <c r="K74" s="157">
        <v>2307</v>
      </c>
      <c r="L74" s="157">
        <v>577</v>
      </c>
      <c r="M74" s="157">
        <v>507</v>
      </c>
      <c r="N74" s="157" t="s">
        <v>62</v>
      </c>
      <c r="O74" s="157" t="s">
        <v>62</v>
      </c>
    </row>
    <row r="75" spans="1:15" ht="12" customHeight="1" x14ac:dyDescent="0.2">
      <c r="A75" s="153" t="s">
        <v>26</v>
      </c>
      <c r="B75" s="153" t="s">
        <v>26</v>
      </c>
      <c r="C75" s="154">
        <v>2016</v>
      </c>
      <c r="D75" s="155">
        <v>23888</v>
      </c>
      <c r="E75" s="155">
        <v>28765</v>
      </c>
      <c r="F75" s="155">
        <v>70038</v>
      </c>
      <c r="G75" s="155">
        <v>71072</v>
      </c>
      <c r="H75" s="155">
        <v>168991</v>
      </c>
      <c r="I75" s="155">
        <v>187202</v>
      </c>
      <c r="J75" s="155">
        <v>257446</v>
      </c>
      <c r="K75" s="155">
        <v>205218</v>
      </c>
      <c r="L75" s="155">
        <v>109848</v>
      </c>
      <c r="M75" s="155">
        <v>60164</v>
      </c>
      <c r="N75" s="155">
        <v>47031</v>
      </c>
      <c r="O75" s="155">
        <v>137753</v>
      </c>
    </row>
    <row r="76" spans="1:15" ht="12" customHeight="1" x14ac:dyDescent="0.2">
      <c r="A76" s="153"/>
      <c r="B76" s="153"/>
      <c r="C76" s="154">
        <v>2017</v>
      </c>
      <c r="D76" s="155">
        <v>28111</v>
      </c>
      <c r="E76" s="155">
        <v>26799</v>
      </c>
      <c r="F76" s="155">
        <v>49507</v>
      </c>
      <c r="G76" s="155">
        <v>85335</v>
      </c>
      <c r="H76" s="155">
        <v>136979</v>
      </c>
      <c r="I76" s="155">
        <v>180906</v>
      </c>
      <c r="J76" s="155">
        <v>267443</v>
      </c>
      <c r="K76" s="155">
        <v>209379</v>
      </c>
      <c r="L76" s="155">
        <v>93642</v>
      </c>
      <c r="M76" s="155">
        <v>54327</v>
      </c>
      <c r="N76" s="155">
        <v>69540</v>
      </c>
      <c r="O76" s="155">
        <v>140795</v>
      </c>
    </row>
    <row r="77" spans="1:15" ht="12" customHeight="1" x14ac:dyDescent="0.2">
      <c r="A77" s="153"/>
      <c r="B77" s="153"/>
      <c r="C77" s="154">
        <v>2018</v>
      </c>
      <c r="D77" s="155">
        <v>31019</v>
      </c>
      <c r="E77" s="155">
        <v>23611</v>
      </c>
      <c r="F77" s="155">
        <v>46252</v>
      </c>
      <c r="G77" s="155">
        <v>92310</v>
      </c>
      <c r="H77" s="155">
        <v>150357</v>
      </c>
      <c r="I77" s="155">
        <v>162437</v>
      </c>
      <c r="J77" s="155">
        <v>196823</v>
      </c>
      <c r="K77" s="155">
        <v>194063</v>
      </c>
      <c r="L77" s="155">
        <v>108993</v>
      </c>
      <c r="M77" s="155">
        <v>64132</v>
      </c>
      <c r="N77" s="155">
        <v>55858</v>
      </c>
      <c r="O77" s="155">
        <v>125013</v>
      </c>
    </row>
    <row r="78" spans="1:15" ht="12" customHeight="1" x14ac:dyDescent="0.2">
      <c r="A78" s="153"/>
      <c r="B78" s="153"/>
      <c r="C78" s="154">
        <v>2019</v>
      </c>
      <c r="D78" s="155">
        <v>33307</v>
      </c>
      <c r="E78" s="155">
        <v>31257</v>
      </c>
      <c r="F78" s="155">
        <v>63821</v>
      </c>
      <c r="G78" s="155">
        <v>123052</v>
      </c>
      <c r="H78" s="155">
        <v>145092</v>
      </c>
      <c r="I78" s="155">
        <v>181866</v>
      </c>
      <c r="J78" s="155">
        <v>239305</v>
      </c>
      <c r="K78" s="155">
        <v>227054</v>
      </c>
      <c r="L78" s="155">
        <v>110047</v>
      </c>
      <c r="M78" s="155">
        <v>76094</v>
      </c>
      <c r="N78" s="155">
        <v>54990</v>
      </c>
      <c r="O78" s="155">
        <v>148154</v>
      </c>
    </row>
    <row r="79" spans="1:15" ht="12" customHeight="1" x14ac:dyDescent="0.2">
      <c r="A79" s="153"/>
      <c r="B79" s="153"/>
      <c r="C79" s="154">
        <v>2020</v>
      </c>
      <c r="D79" s="155">
        <v>47390</v>
      </c>
      <c r="E79" s="155">
        <v>40666</v>
      </c>
      <c r="F79" s="155">
        <v>33887</v>
      </c>
      <c r="G79" s="155">
        <v>43822</v>
      </c>
      <c r="H79" s="155">
        <v>61037</v>
      </c>
      <c r="I79" s="155">
        <v>55316</v>
      </c>
      <c r="J79" s="155">
        <v>126523</v>
      </c>
      <c r="K79" s="155">
        <v>81905</v>
      </c>
      <c r="L79" s="155">
        <v>57593</v>
      </c>
      <c r="M79" s="155">
        <v>63443</v>
      </c>
      <c r="N79" s="155">
        <v>37016</v>
      </c>
      <c r="O79" s="155" t="s">
        <v>62</v>
      </c>
    </row>
    <row r="80" spans="1:15" ht="12" customHeight="1" x14ac:dyDescent="0.2">
      <c r="A80" s="147" t="s">
        <v>63</v>
      </c>
      <c r="B80" s="147" t="s">
        <v>25</v>
      </c>
      <c r="C80" s="156">
        <v>2016</v>
      </c>
      <c r="D80" s="157">
        <v>2536</v>
      </c>
      <c r="E80" s="157">
        <v>15446</v>
      </c>
      <c r="F80" s="157">
        <v>20248</v>
      </c>
      <c r="G80" s="157">
        <v>19346</v>
      </c>
      <c r="H80" s="157">
        <v>15506</v>
      </c>
      <c r="I80" s="157">
        <v>13457</v>
      </c>
      <c r="J80" s="157">
        <v>20469</v>
      </c>
      <c r="K80" s="157">
        <v>15544</v>
      </c>
      <c r="L80" s="157">
        <v>11397</v>
      </c>
      <c r="M80" s="157">
        <v>15291</v>
      </c>
      <c r="N80" s="157">
        <v>14334</v>
      </c>
      <c r="O80" s="157">
        <v>10358</v>
      </c>
    </row>
    <row r="81" spans="1:15" ht="12" customHeight="1" x14ac:dyDescent="0.2">
      <c r="A81" s="147"/>
      <c r="B81" s="147"/>
      <c r="C81" s="156">
        <v>2017</v>
      </c>
      <c r="D81" s="157">
        <v>14332</v>
      </c>
      <c r="E81" s="157">
        <v>16040</v>
      </c>
      <c r="F81" s="157">
        <v>16896</v>
      </c>
      <c r="G81" s="157">
        <v>16774</v>
      </c>
      <c r="H81" s="157">
        <v>14719</v>
      </c>
      <c r="I81" s="157">
        <v>16788</v>
      </c>
      <c r="J81" s="157">
        <v>19806</v>
      </c>
      <c r="K81" s="157">
        <v>21866</v>
      </c>
      <c r="L81" s="157">
        <v>14349</v>
      </c>
      <c r="M81" s="157">
        <v>18707</v>
      </c>
      <c r="N81" s="157">
        <v>18141</v>
      </c>
      <c r="O81" s="157">
        <v>13892</v>
      </c>
    </row>
    <row r="82" spans="1:15" ht="12" customHeight="1" x14ac:dyDescent="0.2">
      <c r="A82" s="147"/>
      <c r="B82" s="147"/>
      <c r="C82" s="156">
        <v>2018</v>
      </c>
      <c r="D82" s="157">
        <v>8623</v>
      </c>
      <c r="E82" s="157">
        <v>9648</v>
      </c>
      <c r="F82" s="157">
        <v>10558</v>
      </c>
      <c r="G82" s="157">
        <v>11527</v>
      </c>
      <c r="H82" s="157">
        <v>15179</v>
      </c>
      <c r="I82" s="157">
        <v>14261</v>
      </c>
      <c r="J82" s="157">
        <v>15191</v>
      </c>
      <c r="K82" s="157">
        <v>18176</v>
      </c>
      <c r="L82" s="157">
        <v>13055</v>
      </c>
      <c r="M82" s="157">
        <v>15914</v>
      </c>
      <c r="N82" s="157">
        <v>16459</v>
      </c>
      <c r="O82" s="157">
        <v>11258</v>
      </c>
    </row>
    <row r="83" spans="1:15" ht="12" customHeight="1" x14ac:dyDescent="0.2">
      <c r="A83" s="147"/>
      <c r="B83" s="147"/>
      <c r="C83" s="156">
        <v>2019</v>
      </c>
      <c r="D83" s="157">
        <v>12197</v>
      </c>
      <c r="E83" s="157">
        <v>12143</v>
      </c>
      <c r="F83" s="157">
        <v>14822</v>
      </c>
      <c r="G83" s="160">
        <v>15181</v>
      </c>
      <c r="H83" s="160">
        <v>18733</v>
      </c>
      <c r="I83" s="160">
        <v>16429</v>
      </c>
      <c r="J83" s="160">
        <v>21334</v>
      </c>
      <c r="K83" s="160">
        <v>24099</v>
      </c>
      <c r="L83" s="160">
        <v>12330</v>
      </c>
      <c r="M83" s="160">
        <v>14482</v>
      </c>
      <c r="N83" s="160">
        <v>14856</v>
      </c>
      <c r="O83" s="160">
        <v>11444</v>
      </c>
    </row>
    <row r="84" spans="1:15" ht="12" customHeight="1" x14ac:dyDescent="0.2">
      <c r="A84" s="147"/>
      <c r="B84" s="147"/>
      <c r="C84" s="156">
        <v>2020</v>
      </c>
      <c r="D84" s="157">
        <v>15141</v>
      </c>
      <c r="E84" s="157">
        <v>20797</v>
      </c>
      <c r="F84" s="157">
        <v>11969</v>
      </c>
      <c r="G84" s="160" t="s">
        <v>346</v>
      </c>
      <c r="H84" s="160" t="s">
        <v>347</v>
      </c>
      <c r="I84" s="160">
        <v>11103</v>
      </c>
      <c r="J84" s="160">
        <v>13472</v>
      </c>
      <c r="K84" s="160">
        <v>10098</v>
      </c>
      <c r="L84" s="160">
        <v>18786</v>
      </c>
      <c r="M84" s="160">
        <v>15190</v>
      </c>
      <c r="N84" s="160">
        <v>6208</v>
      </c>
      <c r="O84" s="160" t="s">
        <v>348</v>
      </c>
    </row>
    <row r="85" spans="1:15" ht="12" customHeight="1" x14ac:dyDescent="0.2">
      <c r="A85" s="147"/>
      <c r="B85" s="147" t="s">
        <v>24</v>
      </c>
      <c r="C85" s="156">
        <v>2016</v>
      </c>
      <c r="D85" s="157">
        <v>6397</v>
      </c>
      <c r="E85" s="157">
        <v>15296</v>
      </c>
      <c r="F85" s="157">
        <v>11491</v>
      </c>
      <c r="G85" s="157">
        <v>11552</v>
      </c>
      <c r="H85" s="157">
        <v>12786</v>
      </c>
      <c r="I85" s="157">
        <v>15798</v>
      </c>
      <c r="J85" s="157">
        <v>32035</v>
      </c>
      <c r="K85" s="157">
        <v>52279</v>
      </c>
      <c r="L85" s="157">
        <v>12336</v>
      </c>
      <c r="M85" s="157">
        <v>12022</v>
      </c>
      <c r="N85" s="157">
        <v>12478</v>
      </c>
      <c r="O85" s="157">
        <v>10287</v>
      </c>
    </row>
    <row r="86" spans="1:15" ht="12" customHeight="1" x14ac:dyDescent="0.2">
      <c r="A86" s="147"/>
      <c r="B86" s="147"/>
      <c r="C86" s="156">
        <v>2017</v>
      </c>
      <c r="D86" s="157">
        <v>9369</v>
      </c>
      <c r="E86" s="157">
        <v>14939</v>
      </c>
      <c r="F86" s="157">
        <v>23313</v>
      </c>
      <c r="G86" s="157">
        <v>12820</v>
      </c>
      <c r="H86" s="157">
        <v>22829</v>
      </c>
      <c r="I86" s="157">
        <v>26304</v>
      </c>
      <c r="J86" s="157">
        <v>52271</v>
      </c>
      <c r="K86" s="157">
        <v>49087</v>
      </c>
      <c r="L86" s="157">
        <v>25475</v>
      </c>
      <c r="M86" s="157">
        <v>12974</v>
      </c>
      <c r="N86" s="157">
        <v>11564</v>
      </c>
      <c r="O86" s="157">
        <v>9269</v>
      </c>
    </row>
    <row r="87" spans="1:15" ht="12" customHeight="1" x14ac:dyDescent="0.2">
      <c r="A87" s="147"/>
      <c r="B87" s="147"/>
      <c r="C87" s="156">
        <v>2018</v>
      </c>
      <c r="D87" s="157">
        <v>7666</v>
      </c>
      <c r="E87" s="157">
        <v>8780</v>
      </c>
      <c r="F87" s="157">
        <v>9545</v>
      </c>
      <c r="G87" s="157">
        <v>12503</v>
      </c>
      <c r="H87" s="157">
        <v>32231</v>
      </c>
      <c r="I87" s="157">
        <v>20290</v>
      </c>
      <c r="J87" s="157">
        <v>41526</v>
      </c>
      <c r="K87" s="157">
        <v>35609</v>
      </c>
      <c r="L87" s="157">
        <v>16734</v>
      </c>
      <c r="M87" s="157">
        <v>12774</v>
      </c>
      <c r="N87" s="157">
        <v>10342</v>
      </c>
      <c r="O87" s="157">
        <v>10700</v>
      </c>
    </row>
    <row r="88" spans="1:15" ht="12" customHeight="1" x14ac:dyDescent="0.2">
      <c r="A88" s="147"/>
      <c r="B88" s="147"/>
      <c r="C88" s="156">
        <v>2019</v>
      </c>
      <c r="D88" s="157">
        <v>8637</v>
      </c>
      <c r="E88" s="157">
        <v>12629</v>
      </c>
      <c r="F88" s="157">
        <v>12337</v>
      </c>
      <c r="G88" s="157">
        <v>9539</v>
      </c>
      <c r="H88" s="157">
        <v>17064</v>
      </c>
      <c r="I88" s="157">
        <v>20538</v>
      </c>
      <c r="J88" s="157">
        <v>45625</v>
      </c>
      <c r="K88" s="157">
        <v>28380</v>
      </c>
      <c r="L88" s="157">
        <v>16465</v>
      </c>
      <c r="M88" s="157">
        <v>13814</v>
      </c>
      <c r="N88" s="157">
        <v>12171</v>
      </c>
      <c r="O88" s="157">
        <v>8131</v>
      </c>
    </row>
    <row r="89" spans="1:15" ht="12" customHeight="1" x14ac:dyDescent="0.2">
      <c r="A89" s="147"/>
      <c r="B89" s="147"/>
      <c r="C89" s="156">
        <v>2020</v>
      </c>
      <c r="D89" s="157">
        <v>9195</v>
      </c>
      <c r="E89" s="157">
        <v>14762</v>
      </c>
      <c r="F89" s="157">
        <v>3995</v>
      </c>
      <c r="G89" s="157" t="s">
        <v>62</v>
      </c>
      <c r="H89" s="157" t="s">
        <v>62</v>
      </c>
      <c r="I89" s="157">
        <v>1872</v>
      </c>
      <c r="J89" s="157">
        <v>14184</v>
      </c>
      <c r="K89" s="157">
        <v>9079</v>
      </c>
      <c r="L89" s="157">
        <v>5292</v>
      </c>
      <c r="M89" s="157">
        <v>5682</v>
      </c>
      <c r="N89" s="157">
        <v>31</v>
      </c>
      <c r="O89" s="157">
        <v>8</v>
      </c>
    </row>
    <row r="90" spans="1:15" ht="12" customHeight="1" x14ac:dyDescent="0.2">
      <c r="A90" s="153" t="s">
        <v>23</v>
      </c>
      <c r="B90" s="153" t="s">
        <v>22</v>
      </c>
      <c r="C90" s="154">
        <v>2016</v>
      </c>
      <c r="D90" s="155">
        <v>4401</v>
      </c>
      <c r="E90" s="155">
        <v>8632</v>
      </c>
      <c r="F90" s="155">
        <v>5376</v>
      </c>
      <c r="G90" s="155">
        <v>7912</v>
      </c>
      <c r="H90" s="155">
        <v>4205</v>
      </c>
      <c r="I90" s="155">
        <v>5881</v>
      </c>
      <c r="J90" s="155">
        <v>7435</v>
      </c>
      <c r="K90" s="155">
        <v>2619</v>
      </c>
      <c r="L90" s="155">
        <v>6453</v>
      </c>
      <c r="M90" s="155">
        <v>7369</v>
      </c>
      <c r="N90" s="155">
        <v>4847</v>
      </c>
      <c r="O90" s="155">
        <v>9422</v>
      </c>
    </row>
    <row r="91" spans="1:15" ht="12" customHeight="1" x14ac:dyDescent="0.2">
      <c r="A91" s="153"/>
      <c r="B91" s="153"/>
      <c r="C91" s="154">
        <v>2017</v>
      </c>
      <c r="D91" s="155">
        <v>4651</v>
      </c>
      <c r="E91" s="155">
        <v>4396</v>
      </c>
      <c r="F91" s="155">
        <v>5107</v>
      </c>
      <c r="G91" s="155">
        <v>5757</v>
      </c>
      <c r="H91" s="155">
        <v>5824</v>
      </c>
      <c r="I91" s="155">
        <v>7554</v>
      </c>
      <c r="J91" s="155">
        <v>2888</v>
      </c>
      <c r="K91" s="155">
        <v>2590</v>
      </c>
      <c r="L91" s="155">
        <v>1884</v>
      </c>
      <c r="M91" s="155">
        <v>1752</v>
      </c>
      <c r="N91" s="155">
        <v>1969</v>
      </c>
      <c r="O91" s="155">
        <v>2344</v>
      </c>
    </row>
    <row r="92" spans="1:15" ht="12" customHeight="1" x14ac:dyDescent="0.2">
      <c r="A92" s="153"/>
      <c r="B92" s="153"/>
      <c r="C92" s="154">
        <v>2018</v>
      </c>
      <c r="D92" s="155" t="s">
        <v>62</v>
      </c>
      <c r="E92" s="155" t="s">
        <v>62</v>
      </c>
      <c r="F92" s="155" t="s">
        <v>62</v>
      </c>
      <c r="G92" s="155" t="s">
        <v>62</v>
      </c>
      <c r="H92" s="155" t="s">
        <v>62</v>
      </c>
      <c r="I92" s="155" t="s">
        <v>62</v>
      </c>
      <c r="J92" s="155" t="s">
        <v>62</v>
      </c>
      <c r="K92" s="155" t="s">
        <v>62</v>
      </c>
      <c r="L92" s="155" t="s">
        <v>62</v>
      </c>
      <c r="M92" s="155" t="s">
        <v>62</v>
      </c>
      <c r="N92" s="155" t="s">
        <v>62</v>
      </c>
      <c r="O92" s="155" t="s">
        <v>62</v>
      </c>
    </row>
    <row r="93" spans="1:15" ht="12" customHeight="1" x14ac:dyDescent="0.2">
      <c r="A93" s="153"/>
      <c r="B93" s="153"/>
      <c r="C93" s="154">
        <v>2019</v>
      </c>
      <c r="D93" s="155" t="s">
        <v>62</v>
      </c>
      <c r="E93" s="155" t="s">
        <v>62</v>
      </c>
      <c r="F93" s="155" t="s">
        <v>62</v>
      </c>
      <c r="G93" s="155" t="s">
        <v>62</v>
      </c>
      <c r="H93" s="155" t="s">
        <v>62</v>
      </c>
      <c r="I93" s="155" t="s">
        <v>62</v>
      </c>
      <c r="J93" s="155" t="s">
        <v>62</v>
      </c>
      <c r="K93" s="155" t="s">
        <v>62</v>
      </c>
      <c r="L93" s="155" t="s">
        <v>62</v>
      </c>
      <c r="M93" s="155" t="s">
        <v>62</v>
      </c>
      <c r="N93" s="155" t="s">
        <v>62</v>
      </c>
      <c r="O93" s="155" t="s">
        <v>62</v>
      </c>
    </row>
    <row r="94" spans="1:15" ht="12" customHeight="1" x14ac:dyDescent="0.2">
      <c r="A94" s="153"/>
      <c r="B94" s="153"/>
      <c r="C94" s="154">
        <v>2020</v>
      </c>
      <c r="D94" s="155" t="s">
        <v>62</v>
      </c>
      <c r="E94" s="155" t="s">
        <v>62</v>
      </c>
      <c r="F94" s="155" t="s">
        <v>62</v>
      </c>
      <c r="G94" s="155" t="s">
        <v>62</v>
      </c>
      <c r="H94" s="155" t="s">
        <v>62</v>
      </c>
      <c r="I94" s="155" t="s">
        <v>62</v>
      </c>
      <c r="J94" s="155" t="s">
        <v>62</v>
      </c>
      <c r="K94" s="155" t="s">
        <v>62</v>
      </c>
      <c r="L94" s="155" t="s">
        <v>62</v>
      </c>
      <c r="M94" s="155" t="s">
        <v>62</v>
      </c>
      <c r="N94" s="155" t="s">
        <v>62</v>
      </c>
      <c r="O94" s="155" t="s">
        <v>62</v>
      </c>
    </row>
    <row r="95" spans="1:15" ht="12" customHeight="1" x14ac:dyDescent="0.2">
      <c r="A95" s="153"/>
      <c r="B95" s="153" t="s">
        <v>20</v>
      </c>
      <c r="C95" s="154">
        <v>2016</v>
      </c>
      <c r="D95" s="155">
        <v>5206</v>
      </c>
      <c r="E95" s="155">
        <v>9834</v>
      </c>
      <c r="F95" s="155">
        <v>10232</v>
      </c>
      <c r="G95" s="155">
        <v>13253</v>
      </c>
      <c r="H95" s="155">
        <v>29294</v>
      </c>
      <c r="I95" s="155">
        <v>36287</v>
      </c>
      <c r="J95" s="155">
        <v>48689</v>
      </c>
      <c r="K95" s="155">
        <v>43567</v>
      </c>
      <c r="L95" s="155">
        <v>26847</v>
      </c>
      <c r="M95" s="155">
        <v>12912</v>
      </c>
      <c r="N95" s="155">
        <v>9608</v>
      </c>
      <c r="O95" s="155">
        <v>8657</v>
      </c>
    </row>
    <row r="96" spans="1:15" ht="12" customHeight="1" x14ac:dyDescent="0.2">
      <c r="A96" s="153"/>
      <c r="B96" s="153"/>
      <c r="C96" s="154">
        <v>2017</v>
      </c>
      <c r="D96" s="155">
        <v>8656</v>
      </c>
      <c r="E96" s="155">
        <v>13271</v>
      </c>
      <c r="F96" s="155">
        <v>9512</v>
      </c>
      <c r="G96" s="155">
        <v>10935</v>
      </c>
      <c r="H96" s="155">
        <v>21904</v>
      </c>
      <c r="I96" s="155">
        <v>27113</v>
      </c>
      <c r="J96" s="155">
        <v>40825</v>
      </c>
      <c r="K96" s="155">
        <v>39413</v>
      </c>
      <c r="L96" s="155">
        <v>19511</v>
      </c>
      <c r="M96" s="155">
        <v>12993</v>
      </c>
      <c r="N96" s="155">
        <v>11675</v>
      </c>
      <c r="O96" s="155">
        <v>14570</v>
      </c>
    </row>
    <row r="97" spans="1:15" ht="12" customHeight="1" x14ac:dyDescent="0.2">
      <c r="A97" s="153"/>
      <c r="B97" s="153"/>
      <c r="C97" s="154">
        <v>2018</v>
      </c>
      <c r="D97" s="155">
        <v>10880</v>
      </c>
      <c r="E97" s="155">
        <v>11896</v>
      </c>
      <c r="F97" s="155">
        <v>12932</v>
      </c>
      <c r="G97" s="155">
        <v>14674</v>
      </c>
      <c r="H97" s="155">
        <v>42269</v>
      </c>
      <c r="I97" s="155">
        <v>44464</v>
      </c>
      <c r="J97" s="155">
        <v>42227</v>
      </c>
      <c r="K97" s="155">
        <v>52744</v>
      </c>
      <c r="L97" s="155">
        <v>30786</v>
      </c>
      <c r="M97" s="155">
        <v>14215</v>
      </c>
      <c r="N97" s="155">
        <v>17170</v>
      </c>
      <c r="O97" s="155">
        <v>15177</v>
      </c>
    </row>
    <row r="98" spans="1:15" ht="12" customHeight="1" x14ac:dyDescent="0.2">
      <c r="A98" s="153"/>
      <c r="B98" s="153"/>
      <c r="C98" s="154">
        <v>2019</v>
      </c>
      <c r="D98" s="155">
        <v>13406</v>
      </c>
      <c r="E98" s="155">
        <v>9409</v>
      </c>
      <c r="F98" s="155">
        <v>13255</v>
      </c>
      <c r="G98" s="155">
        <v>12567</v>
      </c>
      <c r="H98" s="155">
        <v>38821</v>
      </c>
      <c r="I98" s="155">
        <v>45473</v>
      </c>
      <c r="J98" s="155">
        <v>51693</v>
      </c>
      <c r="K98" s="155">
        <v>54683</v>
      </c>
      <c r="L98" s="155">
        <v>25587</v>
      </c>
      <c r="M98" s="155">
        <v>12425</v>
      </c>
      <c r="N98" s="155">
        <v>12695</v>
      </c>
      <c r="O98" s="155">
        <v>11198</v>
      </c>
    </row>
    <row r="99" spans="1:15" ht="12" customHeight="1" x14ac:dyDescent="0.2">
      <c r="A99" s="153"/>
      <c r="B99" s="153"/>
      <c r="C99" s="154">
        <v>2020</v>
      </c>
      <c r="D99" s="155">
        <v>9892</v>
      </c>
      <c r="E99" s="155">
        <v>12388</v>
      </c>
      <c r="F99" s="155">
        <v>3477</v>
      </c>
      <c r="G99" s="155" t="s">
        <v>349</v>
      </c>
      <c r="H99" s="155" t="s">
        <v>350</v>
      </c>
      <c r="I99" s="155">
        <v>32624</v>
      </c>
      <c r="J99" s="155">
        <v>43969</v>
      </c>
      <c r="K99" s="155">
        <v>45954</v>
      </c>
      <c r="L99" s="155">
        <v>26762</v>
      </c>
      <c r="M99" s="155">
        <v>10947</v>
      </c>
      <c r="N99" s="155">
        <v>10606</v>
      </c>
      <c r="O99" s="155" t="s">
        <v>351</v>
      </c>
    </row>
    <row r="100" spans="1:15" ht="12" customHeight="1" x14ac:dyDescent="0.2">
      <c r="A100" s="153"/>
      <c r="B100" s="153" t="s">
        <v>19</v>
      </c>
      <c r="C100" s="154">
        <v>2016</v>
      </c>
      <c r="D100" s="155">
        <v>8048</v>
      </c>
      <c r="E100" s="155">
        <v>20035</v>
      </c>
      <c r="F100" s="155">
        <v>22625</v>
      </c>
      <c r="G100" s="155">
        <v>25545</v>
      </c>
      <c r="H100" s="155">
        <v>21998</v>
      </c>
      <c r="I100" s="155">
        <v>24259</v>
      </c>
      <c r="J100" s="155">
        <v>29969</v>
      </c>
      <c r="K100" s="155">
        <v>35892</v>
      </c>
      <c r="L100" s="155">
        <v>19716</v>
      </c>
      <c r="M100" s="155">
        <v>19796</v>
      </c>
      <c r="N100" s="155">
        <v>18464</v>
      </c>
      <c r="O100" s="155">
        <v>17595</v>
      </c>
    </row>
    <row r="101" spans="1:15" ht="12" customHeight="1" x14ac:dyDescent="0.2">
      <c r="A101" s="153"/>
      <c r="B101" s="153"/>
      <c r="C101" s="154">
        <v>2017</v>
      </c>
      <c r="D101" s="155">
        <v>16330</v>
      </c>
      <c r="E101" s="155">
        <v>11790</v>
      </c>
      <c r="F101" s="155">
        <v>10037</v>
      </c>
      <c r="G101" s="155">
        <v>11432</v>
      </c>
      <c r="H101" s="155">
        <v>13120</v>
      </c>
      <c r="I101" s="155">
        <v>13795</v>
      </c>
      <c r="J101" s="155">
        <v>20820</v>
      </c>
      <c r="K101" s="155">
        <v>23037</v>
      </c>
      <c r="L101" s="155">
        <v>12534</v>
      </c>
      <c r="M101" s="155">
        <v>12520</v>
      </c>
      <c r="N101" s="155">
        <v>10498</v>
      </c>
      <c r="O101" s="155">
        <v>10060</v>
      </c>
    </row>
    <row r="102" spans="1:15" ht="12" customHeight="1" x14ac:dyDescent="0.2">
      <c r="A102" s="153"/>
      <c r="B102" s="153"/>
      <c r="C102" s="154">
        <v>2018</v>
      </c>
      <c r="D102" s="155">
        <v>16442</v>
      </c>
      <c r="E102" s="155">
        <v>19992</v>
      </c>
      <c r="F102" s="155">
        <v>20555</v>
      </c>
      <c r="G102" s="155">
        <v>24344</v>
      </c>
      <c r="H102" s="155">
        <v>21030</v>
      </c>
      <c r="I102" s="155">
        <v>22711</v>
      </c>
      <c r="J102" s="155">
        <v>30792</v>
      </c>
      <c r="K102" s="155">
        <v>34151</v>
      </c>
      <c r="L102" s="155">
        <v>19747</v>
      </c>
      <c r="M102" s="155">
        <v>18843</v>
      </c>
      <c r="N102" s="155">
        <v>19821</v>
      </c>
      <c r="O102" s="155">
        <v>15861</v>
      </c>
    </row>
    <row r="103" spans="1:15" ht="12" customHeight="1" x14ac:dyDescent="0.2">
      <c r="A103" s="153"/>
      <c r="B103" s="153"/>
      <c r="C103" s="154">
        <v>2019</v>
      </c>
      <c r="D103" s="155">
        <v>18406</v>
      </c>
      <c r="E103" s="155">
        <v>17769</v>
      </c>
      <c r="F103" s="155">
        <v>21974</v>
      </c>
      <c r="G103" s="155">
        <v>17289</v>
      </c>
      <c r="H103" s="155">
        <v>20961</v>
      </c>
      <c r="I103" s="155">
        <v>21439</v>
      </c>
      <c r="J103" s="155">
        <v>33959</v>
      </c>
      <c r="K103" s="155">
        <v>31647</v>
      </c>
      <c r="L103" s="155">
        <v>17474</v>
      </c>
      <c r="M103" s="155">
        <v>21541</v>
      </c>
      <c r="N103" s="155">
        <v>21294</v>
      </c>
      <c r="O103" s="155">
        <v>16371</v>
      </c>
    </row>
    <row r="104" spans="1:15" ht="12" customHeight="1" x14ac:dyDescent="0.2">
      <c r="A104" s="153"/>
      <c r="B104" s="153"/>
      <c r="C104" s="154">
        <v>2020</v>
      </c>
      <c r="D104" s="155">
        <v>15212</v>
      </c>
      <c r="E104" s="155">
        <v>14650</v>
      </c>
      <c r="F104" s="155">
        <v>7422</v>
      </c>
      <c r="G104" s="155" t="s">
        <v>62</v>
      </c>
      <c r="H104" s="155" t="s">
        <v>62</v>
      </c>
      <c r="I104" s="155">
        <v>1708</v>
      </c>
      <c r="J104" s="155">
        <v>9290</v>
      </c>
      <c r="K104" s="155">
        <v>7037</v>
      </c>
      <c r="L104" s="155">
        <v>5835</v>
      </c>
      <c r="M104" s="155">
        <v>7721</v>
      </c>
      <c r="N104" s="155" t="s">
        <v>353</v>
      </c>
      <c r="O104" s="155" t="s">
        <v>352</v>
      </c>
    </row>
    <row r="105" spans="1:15" ht="12" customHeight="1" x14ac:dyDescent="0.2">
      <c r="A105" s="153"/>
      <c r="B105" s="153" t="s">
        <v>18</v>
      </c>
      <c r="C105" s="154">
        <v>2016</v>
      </c>
      <c r="D105" s="155">
        <v>12993</v>
      </c>
      <c r="E105" s="155">
        <v>27096</v>
      </c>
      <c r="F105" s="155">
        <v>34159</v>
      </c>
      <c r="G105" s="155">
        <v>35406</v>
      </c>
      <c r="H105" s="155">
        <v>46947</v>
      </c>
      <c r="I105" s="155">
        <v>44822</v>
      </c>
      <c r="J105" s="155">
        <v>68975</v>
      </c>
      <c r="K105" s="155">
        <v>59124</v>
      </c>
      <c r="L105" s="155">
        <v>33496</v>
      </c>
      <c r="M105" s="155">
        <v>33407</v>
      </c>
      <c r="N105" s="155">
        <v>32045</v>
      </c>
      <c r="O105" s="155">
        <v>26200</v>
      </c>
    </row>
    <row r="106" spans="1:15" ht="12" customHeight="1" x14ac:dyDescent="0.2">
      <c r="A106" s="153"/>
      <c r="B106" s="153"/>
      <c r="C106" s="154">
        <v>2017</v>
      </c>
      <c r="D106" s="155">
        <v>24619</v>
      </c>
      <c r="E106" s="155">
        <v>25721</v>
      </c>
      <c r="F106" s="155">
        <v>31303</v>
      </c>
      <c r="G106" s="155">
        <v>35989</v>
      </c>
      <c r="H106" s="155">
        <v>39777</v>
      </c>
      <c r="I106" s="155">
        <v>42987</v>
      </c>
      <c r="J106" s="155">
        <v>60489</v>
      </c>
      <c r="K106" s="155">
        <v>50475</v>
      </c>
      <c r="L106" s="155">
        <v>28546</v>
      </c>
      <c r="M106" s="155">
        <v>29664</v>
      </c>
      <c r="N106" s="155">
        <v>28091</v>
      </c>
      <c r="O106" s="155">
        <v>23775</v>
      </c>
    </row>
    <row r="107" spans="1:15" ht="12" customHeight="1" x14ac:dyDescent="0.2">
      <c r="A107" s="153"/>
      <c r="B107" s="153"/>
      <c r="C107" s="154">
        <v>2018</v>
      </c>
      <c r="D107" s="155">
        <v>18111</v>
      </c>
      <c r="E107" s="155">
        <v>15363</v>
      </c>
      <c r="F107" s="155">
        <v>17634</v>
      </c>
      <c r="G107" s="155">
        <v>21055</v>
      </c>
      <c r="H107" s="155">
        <v>27364</v>
      </c>
      <c r="I107" s="155">
        <v>25320</v>
      </c>
      <c r="J107" s="155">
        <v>32360</v>
      </c>
      <c r="K107" s="155">
        <v>33876</v>
      </c>
      <c r="L107" s="155">
        <v>22239</v>
      </c>
      <c r="M107" s="155">
        <v>22098</v>
      </c>
      <c r="N107" s="155">
        <v>18097</v>
      </c>
      <c r="O107" s="155">
        <v>15171</v>
      </c>
    </row>
    <row r="108" spans="1:15" ht="12" customHeight="1" x14ac:dyDescent="0.2">
      <c r="A108" s="153"/>
      <c r="B108" s="153"/>
      <c r="C108" s="154">
        <v>2019</v>
      </c>
      <c r="D108" s="155">
        <v>15106</v>
      </c>
      <c r="E108" s="155">
        <v>15243</v>
      </c>
      <c r="F108" s="155">
        <v>19285</v>
      </c>
      <c r="G108" s="155">
        <v>20342</v>
      </c>
      <c r="H108" s="155">
        <v>24954</v>
      </c>
      <c r="I108" s="155">
        <v>42328</v>
      </c>
      <c r="J108" s="155">
        <v>84019</v>
      </c>
      <c r="K108" s="155">
        <v>65203</v>
      </c>
      <c r="L108" s="155">
        <v>40746</v>
      </c>
      <c r="M108" s="155">
        <v>40659</v>
      </c>
      <c r="N108" s="155">
        <v>34607</v>
      </c>
      <c r="O108" s="155">
        <v>23116</v>
      </c>
    </row>
    <row r="109" spans="1:15" ht="12" customHeight="1" x14ac:dyDescent="0.2">
      <c r="A109" s="153"/>
      <c r="B109" s="153"/>
      <c r="C109" s="154">
        <v>2020</v>
      </c>
      <c r="D109" s="155">
        <v>26070</v>
      </c>
      <c r="E109" s="155">
        <v>27581</v>
      </c>
      <c r="F109" s="155">
        <v>10194</v>
      </c>
      <c r="G109" s="155" t="s">
        <v>62</v>
      </c>
      <c r="H109" s="155" t="s">
        <v>62</v>
      </c>
      <c r="I109" s="155">
        <v>2999</v>
      </c>
      <c r="J109" s="155">
        <v>16808</v>
      </c>
      <c r="K109" s="155">
        <v>12405</v>
      </c>
      <c r="L109" s="155">
        <v>11396</v>
      </c>
      <c r="M109" s="155">
        <v>12623</v>
      </c>
      <c r="N109" s="155" t="s">
        <v>62</v>
      </c>
      <c r="O109" s="155" t="s">
        <v>62</v>
      </c>
    </row>
    <row r="110" spans="1:15" ht="12" customHeight="1" x14ac:dyDescent="0.2">
      <c r="A110" s="153"/>
      <c r="B110" s="153" t="s">
        <v>17</v>
      </c>
      <c r="C110" s="154">
        <v>2016</v>
      </c>
      <c r="D110" s="155">
        <v>70</v>
      </c>
      <c r="E110" s="155">
        <v>440</v>
      </c>
      <c r="F110" s="155">
        <v>2123</v>
      </c>
      <c r="G110" s="155">
        <v>2344</v>
      </c>
      <c r="H110" s="155">
        <v>10766</v>
      </c>
      <c r="I110" s="155">
        <v>18313</v>
      </c>
      <c r="J110" s="155">
        <v>24640</v>
      </c>
      <c r="K110" s="155">
        <v>16490</v>
      </c>
      <c r="L110" s="155">
        <v>8812</v>
      </c>
      <c r="M110" s="155">
        <v>2169</v>
      </c>
      <c r="N110" s="155">
        <v>4015</v>
      </c>
      <c r="O110" s="155">
        <v>1057</v>
      </c>
    </row>
    <row r="111" spans="1:15" ht="12" customHeight="1" x14ac:dyDescent="0.2">
      <c r="A111" s="153"/>
      <c r="B111" s="153"/>
      <c r="C111" s="154">
        <v>2017</v>
      </c>
      <c r="D111" s="155">
        <v>1204</v>
      </c>
      <c r="E111" s="155">
        <v>1819</v>
      </c>
      <c r="F111" s="155">
        <v>1875</v>
      </c>
      <c r="G111" s="155">
        <v>3384</v>
      </c>
      <c r="H111" s="155">
        <v>6118</v>
      </c>
      <c r="I111" s="155">
        <v>20297</v>
      </c>
      <c r="J111" s="155">
        <v>20688</v>
      </c>
      <c r="K111" s="155">
        <v>12870</v>
      </c>
      <c r="L111" s="155">
        <v>7399</v>
      </c>
      <c r="M111" s="155">
        <v>3028</v>
      </c>
      <c r="N111" s="155">
        <v>2121</v>
      </c>
      <c r="O111" s="155">
        <v>5295</v>
      </c>
    </row>
    <row r="112" spans="1:15" ht="12" customHeight="1" x14ac:dyDescent="0.2">
      <c r="A112" s="153"/>
      <c r="B112" s="153"/>
      <c r="C112" s="154">
        <v>2018</v>
      </c>
      <c r="D112" s="155">
        <v>1102</v>
      </c>
      <c r="E112" s="155">
        <v>1177</v>
      </c>
      <c r="F112" s="155">
        <v>2005</v>
      </c>
      <c r="G112" s="155">
        <v>3379</v>
      </c>
      <c r="H112" s="155">
        <v>9197</v>
      </c>
      <c r="I112" s="155">
        <v>23238</v>
      </c>
      <c r="J112" s="155">
        <v>15447</v>
      </c>
      <c r="K112" s="155">
        <v>11800</v>
      </c>
      <c r="L112" s="155">
        <v>17940</v>
      </c>
      <c r="M112" s="155">
        <v>3636</v>
      </c>
      <c r="N112" s="155">
        <v>2005</v>
      </c>
      <c r="O112" s="155">
        <v>3344</v>
      </c>
    </row>
    <row r="113" spans="1:15" ht="12" customHeight="1" x14ac:dyDescent="0.2">
      <c r="A113" s="153"/>
      <c r="B113" s="153"/>
      <c r="C113" s="154">
        <v>2019</v>
      </c>
      <c r="D113" s="155">
        <v>1357</v>
      </c>
      <c r="E113" s="155">
        <v>1705</v>
      </c>
      <c r="F113" s="155">
        <v>2265</v>
      </c>
      <c r="G113" s="155">
        <v>5006</v>
      </c>
      <c r="H113" s="155">
        <v>15486</v>
      </c>
      <c r="I113" s="155">
        <v>26840</v>
      </c>
      <c r="J113" s="155">
        <v>17147</v>
      </c>
      <c r="K113" s="155">
        <v>10791</v>
      </c>
      <c r="L113" s="155">
        <v>8097</v>
      </c>
      <c r="M113" s="155">
        <v>2755</v>
      </c>
      <c r="N113" s="155">
        <v>3678</v>
      </c>
      <c r="O113" s="155">
        <v>3803</v>
      </c>
    </row>
    <row r="114" spans="1:15" ht="12" customHeight="1" x14ac:dyDescent="0.2">
      <c r="A114" s="153"/>
      <c r="B114" s="153"/>
      <c r="C114" s="154">
        <v>2020</v>
      </c>
      <c r="D114" s="155">
        <v>1173</v>
      </c>
      <c r="E114" s="155">
        <v>1977</v>
      </c>
      <c r="F114" s="155">
        <v>1869</v>
      </c>
      <c r="G114" s="155" t="s">
        <v>354</v>
      </c>
      <c r="H114" s="155" t="s">
        <v>355</v>
      </c>
      <c r="I114" s="155">
        <v>6817</v>
      </c>
      <c r="J114" s="155">
        <v>17444</v>
      </c>
      <c r="K114" s="155">
        <v>13150</v>
      </c>
      <c r="L114" s="155">
        <v>6870</v>
      </c>
      <c r="M114" s="155">
        <v>4253</v>
      </c>
      <c r="N114" s="155">
        <v>3283</v>
      </c>
      <c r="O114" s="155" t="s">
        <v>356</v>
      </c>
    </row>
    <row r="115" spans="1:15" ht="12" customHeight="1" x14ac:dyDescent="0.2">
      <c r="A115" s="153"/>
      <c r="B115" s="153" t="s">
        <v>16</v>
      </c>
      <c r="C115" s="154">
        <v>2016</v>
      </c>
      <c r="D115" s="155">
        <v>1440</v>
      </c>
      <c r="E115" s="155">
        <v>1419</v>
      </c>
      <c r="F115" s="155">
        <v>1804</v>
      </c>
      <c r="G115" s="155">
        <v>1027</v>
      </c>
      <c r="H115" s="155">
        <v>2450</v>
      </c>
      <c r="I115" s="155">
        <v>2399</v>
      </c>
      <c r="J115" s="155">
        <v>1249</v>
      </c>
      <c r="K115" s="155">
        <v>1813</v>
      </c>
      <c r="L115" s="155">
        <v>1127</v>
      </c>
      <c r="M115" s="155">
        <v>2944</v>
      </c>
      <c r="N115" s="155">
        <v>1628</v>
      </c>
      <c r="O115" s="155">
        <v>577</v>
      </c>
    </row>
    <row r="116" spans="1:15" ht="12" customHeight="1" x14ac:dyDescent="0.2">
      <c r="A116" s="153"/>
      <c r="B116" s="153"/>
      <c r="C116" s="154">
        <v>2017</v>
      </c>
      <c r="D116" s="155">
        <v>882</v>
      </c>
      <c r="E116" s="155">
        <v>1380</v>
      </c>
      <c r="F116" s="155">
        <v>1108</v>
      </c>
      <c r="G116" s="155">
        <v>1097</v>
      </c>
      <c r="H116" s="155">
        <v>1842</v>
      </c>
      <c r="I116" s="155">
        <v>1749</v>
      </c>
      <c r="J116" s="155">
        <v>1762</v>
      </c>
      <c r="K116" s="155">
        <v>2285</v>
      </c>
      <c r="L116" s="155">
        <v>897</v>
      </c>
      <c r="M116" s="155">
        <v>941</v>
      </c>
      <c r="N116" s="155">
        <v>1959</v>
      </c>
      <c r="O116" s="155">
        <v>1727</v>
      </c>
    </row>
    <row r="117" spans="1:15" ht="12" customHeight="1" x14ac:dyDescent="0.2">
      <c r="A117" s="153"/>
      <c r="B117" s="153"/>
      <c r="C117" s="154">
        <v>2018</v>
      </c>
      <c r="D117" s="155">
        <v>1572</v>
      </c>
      <c r="E117" s="155">
        <v>823</v>
      </c>
      <c r="F117" s="155">
        <v>1094</v>
      </c>
      <c r="G117" s="155">
        <v>1300</v>
      </c>
      <c r="H117" s="155">
        <v>2292</v>
      </c>
      <c r="I117" s="155">
        <v>2017</v>
      </c>
      <c r="J117" s="155">
        <v>1554</v>
      </c>
      <c r="K117" s="155">
        <v>2657</v>
      </c>
      <c r="L117" s="155">
        <v>2239</v>
      </c>
      <c r="M117" s="155">
        <v>1980</v>
      </c>
      <c r="N117" s="155">
        <v>1064</v>
      </c>
      <c r="O117" s="155">
        <v>1326</v>
      </c>
    </row>
    <row r="118" spans="1:15" ht="12" customHeight="1" x14ac:dyDescent="0.2">
      <c r="A118" s="153"/>
      <c r="B118" s="153"/>
      <c r="C118" s="154">
        <v>2019</v>
      </c>
      <c r="D118" s="155">
        <v>1610</v>
      </c>
      <c r="E118" s="155">
        <v>1242</v>
      </c>
      <c r="F118" s="155">
        <v>1395</v>
      </c>
      <c r="G118" s="155">
        <v>760</v>
      </c>
      <c r="H118" s="155">
        <v>2409</v>
      </c>
      <c r="I118" s="155">
        <v>1736</v>
      </c>
      <c r="J118" s="155">
        <v>2432</v>
      </c>
      <c r="K118" s="155">
        <v>3753</v>
      </c>
      <c r="L118" s="155">
        <v>968</v>
      </c>
      <c r="M118" s="155">
        <v>2474</v>
      </c>
      <c r="N118" s="155">
        <v>1489</v>
      </c>
      <c r="O118" s="155">
        <v>1107</v>
      </c>
    </row>
    <row r="119" spans="1:15" ht="12" customHeight="1" x14ac:dyDescent="0.2">
      <c r="A119" s="153"/>
      <c r="B119" s="153"/>
      <c r="C119" s="154">
        <v>2020</v>
      </c>
      <c r="D119" s="155">
        <v>1159</v>
      </c>
      <c r="E119" s="155">
        <v>1516</v>
      </c>
      <c r="F119" s="155">
        <v>484</v>
      </c>
      <c r="G119" s="155">
        <v>213</v>
      </c>
      <c r="H119" s="155">
        <v>928</v>
      </c>
      <c r="I119" s="155">
        <v>684</v>
      </c>
      <c r="J119" s="155">
        <v>1262</v>
      </c>
      <c r="K119" s="155">
        <v>1081</v>
      </c>
      <c r="L119" s="155" t="s">
        <v>52</v>
      </c>
      <c r="M119" s="155" t="s">
        <v>52</v>
      </c>
      <c r="N119" s="155" t="s">
        <v>52</v>
      </c>
      <c r="O119" s="155" t="s">
        <v>52</v>
      </c>
    </row>
    <row r="120" spans="1:15" ht="12" customHeight="1" x14ac:dyDescent="0.2">
      <c r="A120" s="159" t="s">
        <v>61</v>
      </c>
      <c r="B120" s="147" t="s">
        <v>15</v>
      </c>
      <c r="C120" s="156">
        <v>2016</v>
      </c>
      <c r="D120" s="157">
        <v>8914</v>
      </c>
      <c r="E120" s="157">
        <v>15492</v>
      </c>
      <c r="F120" s="157">
        <v>16117</v>
      </c>
      <c r="G120" s="157">
        <v>16765</v>
      </c>
      <c r="H120" s="157">
        <v>26287</v>
      </c>
      <c r="I120" s="157">
        <v>33864</v>
      </c>
      <c r="J120" s="157">
        <v>69181</v>
      </c>
      <c r="K120" s="157">
        <v>55751</v>
      </c>
      <c r="L120" s="157">
        <v>19864</v>
      </c>
      <c r="M120" s="157">
        <v>15885</v>
      </c>
      <c r="N120" s="157">
        <v>13655</v>
      </c>
      <c r="O120" s="157">
        <v>10991</v>
      </c>
    </row>
    <row r="121" spans="1:15" ht="12" customHeight="1" x14ac:dyDescent="0.2">
      <c r="A121" s="147"/>
      <c r="B121" s="147"/>
      <c r="C121" s="156">
        <v>2017</v>
      </c>
      <c r="D121" s="157">
        <v>5638</v>
      </c>
      <c r="E121" s="157">
        <v>7910</v>
      </c>
      <c r="F121" s="157">
        <v>5510</v>
      </c>
      <c r="G121" s="157">
        <v>18024</v>
      </c>
      <c r="H121" s="157">
        <v>25704</v>
      </c>
      <c r="I121" s="157">
        <v>36220</v>
      </c>
      <c r="J121" s="157">
        <v>68495</v>
      </c>
      <c r="K121" s="157">
        <v>52491</v>
      </c>
      <c r="L121" s="157">
        <v>21858</v>
      </c>
      <c r="M121" s="157">
        <v>16462</v>
      </c>
      <c r="N121" s="157">
        <v>13368</v>
      </c>
      <c r="O121" s="157">
        <v>8418</v>
      </c>
    </row>
    <row r="122" spans="1:15" ht="12" customHeight="1" x14ac:dyDescent="0.2">
      <c r="A122" s="147"/>
      <c r="B122" s="147"/>
      <c r="C122" s="156">
        <v>2018</v>
      </c>
      <c r="D122" s="157">
        <v>8526</v>
      </c>
      <c r="E122" s="157">
        <v>10664</v>
      </c>
      <c r="F122" s="157">
        <v>10987</v>
      </c>
      <c r="G122" s="157">
        <v>15489</v>
      </c>
      <c r="H122" s="157">
        <v>25301</v>
      </c>
      <c r="I122" s="157">
        <v>34832</v>
      </c>
      <c r="J122" s="157">
        <v>59775</v>
      </c>
      <c r="K122" s="157">
        <v>50632</v>
      </c>
      <c r="L122" s="157">
        <v>21560</v>
      </c>
      <c r="M122" s="157">
        <v>18600</v>
      </c>
      <c r="N122" s="157">
        <v>12844</v>
      </c>
      <c r="O122" s="157">
        <v>10255</v>
      </c>
    </row>
    <row r="123" spans="1:15" ht="12" customHeight="1" x14ac:dyDescent="0.2">
      <c r="A123" s="147"/>
      <c r="B123" s="147"/>
      <c r="C123" s="156">
        <v>2019</v>
      </c>
      <c r="D123" s="157">
        <v>7888</v>
      </c>
      <c r="E123" s="157">
        <v>11589</v>
      </c>
      <c r="F123" s="157">
        <v>12260</v>
      </c>
      <c r="G123" s="157">
        <v>15912</v>
      </c>
      <c r="H123" s="157">
        <v>27835</v>
      </c>
      <c r="I123" s="157">
        <v>33692</v>
      </c>
      <c r="J123" s="157">
        <v>73607</v>
      </c>
      <c r="K123" s="157">
        <v>52528</v>
      </c>
      <c r="L123" s="157">
        <v>22587</v>
      </c>
      <c r="M123" s="157">
        <v>17253</v>
      </c>
      <c r="N123" s="157">
        <v>11522</v>
      </c>
      <c r="O123" s="157">
        <v>9181</v>
      </c>
    </row>
    <row r="124" spans="1:15" ht="12" customHeight="1" x14ac:dyDescent="0.2">
      <c r="A124" s="147"/>
      <c r="B124" s="147"/>
      <c r="C124" s="156">
        <v>2020</v>
      </c>
      <c r="D124" s="157">
        <v>8005</v>
      </c>
      <c r="E124" s="157">
        <v>11246</v>
      </c>
      <c r="F124" s="157">
        <v>4110</v>
      </c>
      <c r="G124" s="157" t="s">
        <v>62</v>
      </c>
      <c r="H124" s="157" t="s">
        <v>62</v>
      </c>
      <c r="I124" s="157">
        <v>1314</v>
      </c>
      <c r="J124" s="157">
        <v>28131</v>
      </c>
      <c r="K124" s="157">
        <v>21135</v>
      </c>
      <c r="L124" s="157">
        <v>10943</v>
      </c>
      <c r="M124" s="157">
        <v>9898</v>
      </c>
      <c r="N124" s="157">
        <v>1600</v>
      </c>
      <c r="O124" s="160">
        <v>0</v>
      </c>
    </row>
    <row r="125" spans="1:15" ht="12" customHeight="1" x14ac:dyDescent="0.2">
      <c r="A125" s="147"/>
      <c r="B125" s="147" t="s">
        <v>14</v>
      </c>
      <c r="C125" s="156">
        <v>2016</v>
      </c>
      <c r="D125" s="160" t="s">
        <v>52</v>
      </c>
      <c r="E125" s="160" t="s">
        <v>52</v>
      </c>
      <c r="F125" s="160" t="s">
        <v>52</v>
      </c>
      <c r="G125" s="160" t="s">
        <v>52</v>
      </c>
      <c r="H125" s="160" t="s">
        <v>52</v>
      </c>
      <c r="I125" s="160" t="s">
        <v>52</v>
      </c>
      <c r="J125" s="160" t="s">
        <v>52</v>
      </c>
      <c r="K125" s="160" t="s">
        <v>52</v>
      </c>
      <c r="L125" s="160" t="s">
        <v>52</v>
      </c>
      <c r="M125" s="160" t="s">
        <v>52</v>
      </c>
      <c r="N125" s="160" t="s">
        <v>52</v>
      </c>
      <c r="O125" s="160" t="s">
        <v>52</v>
      </c>
    </row>
    <row r="126" spans="1:15" ht="12" customHeight="1" x14ac:dyDescent="0.2">
      <c r="A126" s="147"/>
      <c r="B126" s="147"/>
      <c r="C126" s="156">
        <v>2017</v>
      </c>
      <c r="D126" s="157">
        <v>6679</v>
      </c>
      <c r="E126" s="157">
        <v>9140</v>
      </c>
      <c r="F126" s="157">
        <v>8493</v>
      </c>
      <c r="G126" s="157">
        <v>7390</v>
      </c>
      <c r="H126" s="157">
        <v>16240</v>
      </c>
      <c r="I126" s="157">
        <v>20278</v>
      </c>
      <c r="J126" s="157">
        <v>48722</v>
      </c>
      <c r="K126" s="157">
        <v>43463</v>
      </c>
      <c r="L126" s="157">
        <v>19094</v>
      </c>
      <c r="M126" s="157">
        <v>7934</v>
      </c>
      <c r="N126" s="157">
        <v>9685</v>
      </c>
      <c r="O126" s="157">
        <v>4682</v>
      </c>
    </row>
    <row r="127" spans="1:15" ht="12" customHeight="1" x14ac:dyDescent="0.2">
      <c r="A127" s="147"/>
      <c r="B127" s="147"/>
      <c r="C127" s="156">
        <v>2018</v>
      </c>
      <c r="D127" s="157">
        <v>8182</v>
      </c>
      <c r="E127" s="157">
        <v>7648</v>
      </c>
      <c r="F127" s="157">
        <v>8977</v>
      </c>
      <c r="G127" s="157">
        <v>6980</v>
      </c>
      <c r="H127" s="157">
        <v>9632</v>
      </c>
      <c r="I127" s="157">
        <v>14786</v>
      </c>
      <c r="J127" s="157">
        <v>17829</v>
      </c>
      <c r="K127" s="157">
        <v>25925</v>
      </c>
      <c r="L127" s="157">
        <v>12242</v>
      </c>
      <c r="M127" s="157">
        <v>7339</v>
      </c>
      <c r="N127" s="157">
        <v>7756</v>
      </c>
      <c r="O127" s="157">
        <v>5970</v>
      </c>
    </row>
    <row r="128" spans="1:15" ht="12" customHeight="1" x14ac:dyDescent="0.2">
      <c r="A128" s="147"/>
      <c r="B128" s="147"/>
      <c r="C128" s="156">
        <v>2019</v>
      </c>
      <c r="D128" s="157">
        <v>12525</v>
      </c>
      <c r="E128" s="157">
        <v>11877</v>
      </c>
      <c r="F128" s="157">
        <v>11004</v>
      </c>
      <c r="G128" s="157">
        <v>7594</v>
      </c>
      <c r="H128" s="157">
        <v>17827</v>
      </c>
      <c r="I128" s="157">
        <v>14985</v>
      </c>
      <c r="J128" s="157">
        <v>23653</v>
      </c>
      <c r="K128" s="157">
        <v>28040</v>
      </c>
      <c r="L128" s="157">
        <v>11749</v>
      </c>
      <c r="M128" s="157">
        <v>11616</v>
      </c>
      <c r="N128" s="157">
        <v>9938</v>
      </c>
      <c r="O128" s="157">
        <v>6570</v>
      </c>
    </row>
    <row r="129" spans="1:15" ht="12" customHeight="1" x14ac:dyDescent="0.2">
      <c r="A129" s="147"/>
      <c r="B129" s="147"/>
      <c r="C129" s="156">
        <v>2020</v>
      </c>
      <c r="D129" s="157">
        <v>12194</v>
      </c>
      <c r="E129" s="157">
        <v>12139</v>
      </c>
      <c r="F129" s="157">
        <v>3312</v>
      </c>
      <c r="G129" s="157" t="s">
        <v>62</v>
      </c>
      <c r="H129" s="157" t="s">
        <v>62</v>
      </c>
      <c r="I129" s="157">
        <v>139</v>
      </c>
      <c r="J129" s="157">
        <v>3678</v>
      </c>
      <c r="K129" s="157">
        <v>2312</v>
      </c>
      <c r="L129" s="157">
        <v>2907</v>
      </c>
      <c r="M129" s="157">
        <v>3035</v>
      </c>
      <c r="N129" s="157">
        <v>9</v>
      </c>
      <c r="O129" s="157" t="s">
        <v>62</v>
      </c>
    </row>
    <row r="130" spans="1:15" ht="12" customHeight="1" x14ac:dyDescent="0.2">
      <c r="A130" s="147"/>
      <c r="B130" s="147" t="s">
        <v>13</v>
      </c>
      <c r="C130" s="156">
        <v>2016</v>
      </c>
      <c r="D130" s="160" t="s">
        <v>52</v>
      </c>
      <c r="E130" s="160" t="s">
        <v>52</v>
      </c>
      <c r="F130" s="160" t="s">
        <v>52</v>
      </c>
      <c r="G130" s="160" t="s">
        <v>52</v>
      </c>
      <c r="H130" s="160" t="s">
        <v>52</v>
      </c>
      <c r="I130" s="160" t="s">
        <v>52</v>
      </c>
      <c r="J130" s="160" t="s">
        <v>52</v>
      </c>
      <c r="K130" s="160" t="s">
        <v>52</v>
      </c>
      <c r="L130" s="160" t="s">
        <v>52</v>
      </c>
      <c r="M130" s="160" t="s">
        <v>52</v>
      </c>
      <c r="N130" s="160" t="s">
        <v>52</v>
      </c>
      <c r="O130" s="160" t="s">
        <v>52</v>
      </c>
    </row>
    <row r="131" spans="1:15" ht="12" customHeight="1" x14ac:dyDescent="0.2">
      <c r="A131" s="147"/>
      <c r="B131" s="147"/>
      <c r="C131" s="156">
        <v>2017</v>
      </c>
      <c r="D131" s="160" t="s">
        <v>52</v>
      </c>
      <c r="E131" s="160" t="s">
        <v>52</v>
      </c>
      <c r="F131" s="160" t="s">
        <v>52</v>
      </c>
      <c r="G131" s="160" t="s">
        <v>52</v>
      </c>
      <c r="H131" s="160" t="s">
        <v>52</v>
      </c>
      <c r="I131" s="160" t="s">
        <v>52</v>
      </c>
      <c r="J131" s="160" t="s">
        <v>52</v>
      </c>
      <c r="K131" s="160" t="s">
        <v>52</v>
      </c>
      <c r="L131" s="160" t="s">
        <v>52</v>
      </c>
      <c r="M131" s="160" t="s">
        <v>52</v>
      </c>
      <c r="N131" s="160" t="s">
        <v>52</v>
      </c>
      <c r="O131" s="160" t="s">
        <v>52</v>
      </c>
    </row>
    <row r="132" spans="1:15" ht="12" customHeight="1" x14ac:dyDescent="0.2">
      <c r="A132" s="147"/>
      <c r="B132" s="147"/>
      <c r="C132" s="156">
        <v>2018</v>
      </c>
      <c r="D132" s="160" t="s">
        <v>52</v>
      </c>
      <c r="E132" s="160" t="s">
        <v>52</v>
      </c>
      <c r="F132" s="160" t="s">
        <v>52</v>
      </c>
      <c r="G132" s="160" t="s">
        <v>52</v>
      </c>
      <c r="H132" s="160" t="s">
        <v>52</v>
      </c>
      <c r="I132" s="160" t="s">
        <v>52</v>
      </c>
      <c r="J132" s="160" t="s">
        <v>52</v>
      </c>
      <c r="K132" s="160" t="s">
        <v>52</v>
      </c>
      <c r="L132" s="160" t="s">
        <v>52</v>
      </c>
      <c r="M132" s="160" t="s">
        <v>52</v>
      </c>
      <c r="N132" s="160" t="s">
        <v>52</v>
      </c>
      <c r="O132" s="160" t="s">
        <v>52</v>
      </c>
    </row>
    <row r="133" spans="1:15" ht="12" customHeight="1" x14ac:dyDescent="0.2">
      <c r="A133" s="147"/>
      <c r="B133" s="147"/>
      <c r="C133" s="156">
        <v>2019</v>
      </c>
      <c r="D133" s="160" t="s">
        <v>52</v>
      </c>
      <c r="E133" s="160" t="s">
        <v>52</v>
      </c>
      <c r="F133" s="160" t="s">
        <v>52</v>
      </c>
      <c r="G133" s="160" t="s">
        <v>52</v>
      </c>
      <c r="H133" s="160" t="s">
        <v>52</v>
      </c>
      <c r="I133" s="160" t="s">
        <v>52</v>
      </c>
      <c r="J133" s="160" t="s">
        <v>52</v>
      </c>
      <c r="K133" s="160" t="s">
        <v>52</v>
      </c>
      <c r="L133" s="160" t="s">
        <v>52</v>
      </c>
      <c r="M133" s="160" t="s">
        <v>52</v>
      </c>
      <c r="N133" s="160" t="s">
        <v>52</v>
      </c>
      <c r="O133" s="160" t="s">
        <v>52</v>
      </c>
    </row>
    <row r="134" spans="1:15" ht="12" customHeight="1" x14ac:dyDescent="0.2">
      <c r="A134" s="147"/>
      <c r="B134" s="147"/>
      <c r="C134" s="156">
        <v>2020</v>
      </c>
      <c r="D134" s="160" t="s">
        <v>52</v>
      </c>
      <c r="E134" s="160" t="s">
        <v>52</v>
      </c>
      <c r="F134" s="160" t="s">
        <v>52</v>
      </c>
      <c r="G134" s="160" t="s">
        <v>52</v>
      </c>
      <c r="H134" s="160" t="s">
        <v>52</v>
      </c>
      <c r="I134" s="160" t="s">
        <v>52</v>
      </c>
      <c r="J134" s="160" t="s">
        <v>52</v>
      </c>
      <c r="K134" s="160" t="s">
        <v>52</v>
      </c>
      <c r="L134" s="160" t="s">
        <v>52</v>
      </c>
      <c r="M134" s="160" t="s">
        <v>52</v>
      </c>
      <c r="N134" s="160" t="s">
        <v>52</v>
      </c>
      <c r="O134" s="160" t="s">
        <v>52</v>
      </c>
    </row>
    <row r="135" spans="1:15" ht="12" customHeight="1" x14ac:dyDescent="0.2">
      <c r="A135" s="153" t="s">
        <v>53</v>
      </c>
      <c r="B135" s="153" t="s">
        <v>12</v>
      </c>
      <c r="C135" s="154">
        <v>2016</v>
      </c>
      <c r="D135" s="155">
        <v>7238</v>
      </c>
      <c r="E135" s="155">
        <v>11628</v>
      </c>
      <c r="F135" s="155">
        <v>13321</v>
      </c>
      <c r="G135" s="155">
        <v>12951</v>
      </c>
      <c r="H135" s="155">
        <v>11131</v>
      </c>
      <c r="I135" s="155">
        <v>10014</v>
      </c>
      <c r="J135" s="155">
        <v>9789</v>
      </c>
      <c r="K135" s="155">
        <v>13224</v>
      </c>
      <c r="L135" s="155">
        <v>8739</v>
      </c>
      <c r="M135" s="155">
        <v>14315</v>
      </c>
      <c r="N135" s="155">
        <v>14081</v>
      </c>
      <c r="O135" s="155">
        <v>8770</v>
      </c>
    </row>
    <row r="136" spans="1:15" ht="12" customHeight="1" x14ac:dyDescent="0.2">
      <c r="A136" s="153"/>
      <c r="B136" s="153"/>
      <c r="C136" s="154">
        <v>2017</v>
      </c>
      <c r="D136" s="155">
        <v>10130</v>
      </c>
      <c r="E136" s="155">
        <v>10803</v>
      </c>
      <c r="F136" s="155">
        <v>12505</v>
      </c>
      <c r="G136" s="155">
        <v>10709</v>
      </c>
      <c r="H136" s="155">
        <v>10594</v>
      </c>
      <c r="I136" s="155">
        <v>7862</v>
      </c>
      <c r="J136" s="155">
        <v>9524</v>
      </c>
      <c r="K136" s="155">
        <v>11766</v>
      </c>
      <c r="L136" s="155">
        <v>10597</v>
      </c>
      <c r="M136" s="155">
        <v>13291</v>
      </c>
      <c r="N136" s="155">
        <v>13245</v>
      </c>
      <c r="O136" s="155">
        <v>7429</v>
      </c>
    </row>
    <row r="137" spans="1:15" ht="12" customHeight="1" x14ac:dyDescent="0.2">
      <c r="A137" s="153"/>
      <c r="B137" s="153"/>
      <c r="C137" s="154">
        <v>2018</v>
      </c>
      <c r="D137" s="155">
        <v>12420</v>
      </c>
      <c r="E137" s="155">
        <v>10027</v>
      </c>
      <c r="F137" s="155">
        <v>10378</v>
      </c>
      <c r="G137" s="155">
        <v>11038</v>
      </c>
      <c r="H137" s="155">
        <v>10597</v>
      </c>
      <c r="I137" s="155">
        <v>6668</v>
      </c>
      <c r="J137" s="155">
        <v>8346</v>
      </c>
      <c r="K137" s="155">
        <v>8498</v>
      </c>
      <c r="L137" s="155">
        <v>8285</v>
      </c>
      <c r="M137" s="155">
        <v>14180</v>
      </c>
      <c r="N137" s="155">
        <v>15369</v>
      </c>
      <c r="O137" s="155">
        <v>8171</v>
      </c>
    </row>
    <row r="138" spans="1:15" ht="12" customHeight="1" x14ac:dyDescent="0.2">
      <c r="A138" s="153"/>
      <c r="B138" s="153"/>
      <c r="C138" s="154">
        <v>2019</v>
      </c>
      <c r="D138" s="155">
        <v>8884</v>
      </c>
      <c r="E138" s="155">
        <v>10111</v>
      </c>
      <c r="F138" s="155">
        <v>9715</v>
      </c>
      <c r="G138" s="155">
        <v>11820</v>
      </c>
      <c r="H138" s="155">
        <v>11344</v>
      </c>
      <c r="I138" s="155">
        <v>8859</v>
      </c>
      <c r="J138" s="155">
        <v>15110</v>
      </c>
      <c r="K138" s="155">
        <v>15998</v>
      </c>
      <c r="L138" s="155">
        <v>11015</v>
      </c>
      <c r="M138" s="155">
        <v>11245</v>
      </c>
      <c r="N138" s="155">
        <v>11597</v>
      </c>
      <c r="O138" s="155">
        <v>5858</v>
      </c>
    </row>
    <row r="139" spans="1:15" ht="12" customHeight="1" x14ac:dyDescent="0.2">
      <c r="A139" s="153"/>
      <c r="B139" s="153"/>
      <c r="C139" s="154">
        <v>2020</v>
      </c>
      <c r="D139" s="155">
        <v>9796</v>
      </c>
      <c r="E139" s="155">
        <v>10047</v>
      </c>
      <c r="F139" s="155">
        <v>4497</v>
      </c>
      <c r="G139" s="155" t="s">
        <v>357</v>
      </c>
      <c r="H139" s="155">
        <v>425</v>
      </c>
      <c r="I139" s="155">
        <v>2016</v>
      </c>
      <c r="J139" s="155">
        <v>7204</v>
      </c>
      <c r="K139" s="155">
        <v>7399</v>
      </c>
      <c r="L139" s="155">
        <v>7870</v>
      </c>
      <c r="M139" s="155">
        <v>8511</v>
      </c>
      <c r="N139" s="155">
        <v>378</v>
      </c>
      <c r="O139" s="155" t="s">
        <v>361</v>
      </c>
    </row>
    <row r="140" spans="1:15" ht="12" customHeight="1" x14ac:dyDescent="0.2">
      <c r="A140" s="153"/>
      <c r="B140" s="153" t="s">
        <v>11</v>
      </c>
      <c r="C140" s="154">
        <v>2016</v>
      </c>
      <c r="D140" s="155">
        <v>20117</v>
      </c>
      <c r="E140" s="155">
        <v>35811</v>
      </c>
      <c r="F140" s="155">
        <v>34675</v>
      </c>
      <c r="G140" s="155">
        <v>38124</v>
      </c>
      <c r="H140" s="155">
        <v>27156</v>
      </c>
      <c r="I140" s="155">
        <v>18743</v>
      </c>
      <c r="J140" s="155">
        <v>19580</v>
      </c>
      <c r="K140" s="155">
        <v>28571</v>
      </c>
      <c r="L140" s="155">
        <v>23104</v>
      </c>
      <c r="M140" s="155">
        <v>32804</v>
      </c>
      <c r="N140" s="155">
        <v>32268</v>
      </c>
      <c r="O140" s="155">
        <v>26549</v>
      </c>
    </row>
    <row r="141" spans="1:15" ht="12" customHeight="1" x14ac:dyDescent="0.2">
      <c r="A141" s="153"/>
      <c r="B141" s="153"/>
      <c r="C141" s="154">
        <v>2017</v>
      </c>
      <c r="D141" s="155">
        <v>25577</v>
      </c>
      <c r="E141" s="155">
        <v>27500</v>
      </c>
      <c r="F141" s="155">
        <v>36032</v>
      </c>
      <c r="G141" s="155">
        <v>22142</v>
      </c>
      <c r="H141" s="155">
        <v>19037</v>
      </c>
      <c r="I141" s="155">
        <v>13470</v>
      </c>
      <c r="J141" s="155">
        <v>18600</v>
      </c>
      <c r="K141" s="155">
        <v>24042</v>
      </c>
      <c r="L141" s="155">
        <v>20443</v>
      </c>
      <c r="M141" s="155">
        <v>22373</v>
      </c>
      <c r="N141" s="155">
        <v>28587</v>
      </c>
      <c r="O141" s="155">
        <v>23642</v>
      </c>
    </row>
    <row r="142" spans="1:15" ht="12" customHeight="1" x14ac:dyDescent="0.2">
      <c r="A142" s="153"/>
      <c r="B142" s="153"/>
      <c r="C142" s="154">
        <v>2018</v>
      </c>
      <c r="D142" s="155">
        <v>32624</v>
      </c>
      <c r="E142" s="155">
        <v>23145</v>
      </c>
      <c r="F142" s="155">
        <v>29158</v>
      </c>
      <c r="G142" s="155">
        <v>27920</v>
      </c>
      <c r="H142" s="155">
        <v>18130</v>
      </c>
      <c r="I142" s="155">
        <v>16206</v>
      </c>
      <c r="J142" s="155">
        <v>19666</v>
      </c>
      <c r="K142" s="155">
        <v>25650</v>
      </c>
      <c r="L142" s="155">
        <v>22189</v>
      </c>
      <c r="M142" s="155">
        <v>26550</v>
      </c>
      <c r="N142" s="155">
        <v>33863</v>
      </c>
      <c r="O142" s="155">
        <v>24598</v>
      </c>
    </row>
    <row r="143" spans="1:15" ht="12" customHeight="1" x14ac:dyDescent="0.2">
      <c r="A143" s="153"/>
      <c r="B143" s="153"/>
      <c r="C143" s="154">
        <v>2019</v>
      </c>
      <c r="D143" s="155">
        <v>19438</v>
      </c>
      <c r="E143" s="155">
        <v>21055</v>
      </c>
      <c r="F143" s="155">
        <v>22698</v>
      </c>
      <c r="G143" s="155">
        <v>17793</v>
      </c>
      <c r="H143" s="155">
        <v>18353</v>
      </c>
      <c r="I143" s="155">
        <v>13305</v>
      </c>
      <c r="J143" s="155">
        <v>14924</v>
      </c>
      <c r="K143" s="155">
        <v>17599</v>
      </c>
      <c r="L143" s="155">
        <v>17468</v>
      </c>
      <c r="M143" s="155">
        <v>22084</v>
      </c>
      <c r="N143" s="155">
        <v>20670</v>
      </c>
      <c r="O143" s="155">
        <v>15960</v>
      </c>
    </row>
    <row r="144" spans="1:15" ht="12" customHeight="1" x14ac:dyDescent="0.2">
      <c r="A144" s="153"/>
      <c r="B144" s="153"/>
      <c r="C144" s="154">
        <v>2020</v>
      </c>
      <c r="D144" s="155">
        <v>18870</v>
      </c>
      <c r="E144" s="155">
        <v>21686</v>
      </c>
      <c r="F144" s="155">
        <v>8451</v>
      </c>
      <c r="G144" s="155" t="s">
        <v>358</v>
      </c>
      <c r="H144" s="155" t="s">
        <v>359</v>
      </c>
      <c r="I144" s="155">
        <v>3631</v>
      </c>
      <c r="J144" s="155">
        <v>8138</v>
      </c>
      <c r="K144" s="155">
        <v>7584</v>
      </c>
      <c r="L144" s="155">
        <v>10669</v>
      </c>
      <c r="M144" s="155">
        <v>13554</v>
      </c>
      <c r="N144" s="155" t="s">
        <v>362</v>
      </c>
      <c r="O144" s="155" t="s">
        <v>363</v>
      </c>
    </row>
    <row r="145" spans="1:15" ht="12" customHeight="1" x14ac:dyDescent="0.2">
      <c r="A145" s="153"/>
      <c r="B145" s="153" t="s">
        <v>10</v>
      </c>
      <c r="C145" s="154">
        <v>2016</v>
      </c>
      <c r="D145" s="155">
        <v>13785</v>
      </c>
      <c r="E145" s="155">
        <v>16685</v>
      </c>
      <c r="F145" s="155">
        <v>20696</v>
      </c>
      <c r="G145" s="155">
        <v>17735</v>
      </c>
      <c r="H145" s="155">
        <v>24107</v>
      </c>
      <c r="I145" s="155">
        <v>13679</v>
      </c>
      <c r="J145" s="155">
        <v>8787</v>
      </c>
      <c r="K145" s="155">
        <v>14767</v>
      </c>
      <c r="L145" s="155">
        <v>16520</v>
      </c>
      <c r="M145" s="155">
        <v>19625</v>
      </c>
      <c r="N145" s="155">
        <v>20226</v>
      </c>
      <c r="O145" s="155">
        <v>13481</v>
      </c>
    </row>
    <row r="146" spans="1:15" ht="12" customHeight="1" x14ac:dyDescent="0.2">
      <c r="A146" s="153"/>
      <c r="B146" s="153"/>
      <c r="C146" s="154">
        <v>2017</v>
      </c>
      <c r="D146" s="155">
        <v>14007</v>
      </c>
      <c r="E146" s="155">
        <v>17489</v>
      </c>
      <c r="F146" s="155">
        <v>19000</v>
      </c>
      <c r="G146" s="155">
        <v>15982</v>
      </c>
      <c r="H146" s="155">
        <v>14420</v>
      </c>
      <c r="I146" s="155">
        <v>14164</v>
      </c>
      <c r="J146" s="155">
        <v>8412</v>
      </c>
      <c r="K146" s="155">
        <v>13828</v>
      </c>
      <c r="L146" s="155">
        <v>19026</v>
      </c>
      <c r="M146" s="155">
        <v>19017</v>
      </c>
      <c r="N146" s="155">
        <v>20580</v>
      </c>
      <c r="O146" s="155">
        <v>13743</v>
      </c>
    </row>
    <row r="147" spans="1:15" ht="12" customHeight="1" x14ac:dyDescent="0.2">
      <c r="A147" s="153"/>
      <c r="B147" s="153"/>
      <c r="C147" s="154">
        <v>2018</v>
      </c>
      <c r="D147" s="155">
        <v>16937</v>
      </c>
      <c r="E147" s="155">
        <v>18176</v>
      </c>
      <c r="F147" s="155">
        <v>18088</v>
      </c>
      <c r="G147" s="155">
        <v>12490</v>
      </c>
      <c r="H147" s="155">
        <v>10205</v>
      </c>
      <c r="I147" s="155">
        <v>7163</v>
      </c>
      <c r="J147" s="155">
        <v>5938</v>
      </c>
      <c r="K147" s="155">
        <v>19604</v>
      </c>
      <c r="L147" s="155">
        <v>17604</v>
      </c>
      <c r="M147" s="155">
        <v>15807</v>
      </c>
      <c r="N147" s="155">
        <v>14125</v>
      </c>
      <c r="O147" s="155">
        <v>8492</v>
      </c>
    </row>
    <row r="148" spans="1:15" ht="12" customHeight="1" x14ac:dyDescent="0.2">
      <c r="A148" s="153"/>
      <c r="B148" s="153"/>
      <c r="C148" s="154">
        <v>2019</v>
      </c>
      <c r="D148" s="155">
        <v>11367</v>
      </c>
      <c r="E148" s="155">
        <v>17010</v>
      </c>
      <c r="F148" s="155">
        <v>15755</v>
      </c>
      <c r="G148" s="155">
        <v>13448</v>
      </c>
      <c r="H148" s="155">
        <v>13675</v>
      </c>
      <c r="I148" s="155">
        <v>11767</v>
      </c>
      <c r="J148" s="155">
        <v>12503</v>
      </c>
      <c r="K148" s="155">
        <v>23278</v>
      </c>
      <c r="L148" s="155">
        <v>16431</v>
      </c>
      <c r="M148" s="155">
        <v>21584</v>
      </c>
      <c r="N148" s="155">
        <v>16216</v>
      </c>
      <c r="O148" s="155">
        <v>10571</v>
      </c>
    </row>
    <row r="149" spans="1:15" ht="12" customHeight="1" x14ac:dyDescent="0.2">
      <c r="A149" s="153"/>
      <c r="B149" s="153"/>
      <c r="C149" s="154">
        <v>2020</v>
      </c>
      <c r="D149" s="155">
        <v>15167</v>
      </c>
      <c r="E149" s="155">
        <v>17894</v>
      </c>
      <c r="F149" s="155">
        <v>5289</v>
      </c>
      <c r="G149" s="155" t="s">
        <v>360</v>
      </c>
      <c r="H149" s="155" t="s">
        <v>62</v>
      </c>
      <c r="I149" s="155">
        <v>1169</v>
      </c>
      <c r="J149" s="155">
        <v>6365</v>
      </c>
      <c r="K149" s="155">
        <v>3586</v>
      </c>
      <c r="L149" s="155">
        <v>5393</v>
      </c>
      <c r="M149" s="155">
        <v>8983</v>
      </c>
      <c r="N149" s="155">
        <v>530</v>
      </c>
      <c r="O149" s="155">
        <v>453</v>
      </c>
    </row>
    <row r="150" spans="1:15" ht="12" customHeight="1" x14ac:dyDescent="0.2">
      <c r="A150" s="153"/>
      <c r="B150" s="153" t="s">
        <v>9</v>
      </c>
      <c r="C150" s="154">
        <v>2016</v>
      </c>
      <c r="D150" s="155">
        <v>5760</v>
      </c>
      <c r="E150" s="155">
        <v>10953</v>
      </c>
      <c r="F150" s="155">
        <v>6448</v>
      </c>
      <c r="G150" s="155">
        <v>7471</v>
      </c>
      <c r="H150" s="155">
        <v>6549</v>
      </c>
      <c r="I150" s="155">
        <v>7147</v>
      </c>
      <c r="J150" s="155">
        <v>7188</v>
      </c>
      <c r="K150" s="155">
        <v>8448</v>
      </c>
      <c r="L150" s="155">
        <v>11993</v>
      </c>
      <c r="M150" s="155">
        <v>10237</v>
      </c>
      <c r="N150" s="155">
        <v>6651</v>
      </c>
      <c r="O150" s="155">
        <v>4139</v>
      </c>
    </row>
    <row r="151" spans="1:15" ht="12" customHeight="1" x14ac:dyDescent="0.2">
      <c r="A151" s="153"/>
      <c r="B151" s="153"/>
      <c r="C151" s="154">
        <v>2017</v>
      </c>
      <c r="D151" s="155">
        <v>6898</v>
      </c>
      <c r="E151" s="155">
        <v>6137</v>
      </c>
      <c r="F151" s="155">
        <v>6841</v>
      </c>
      <c r="G151" s="155">
        <v>6742</v>
      </c>
      <c r="H151" s="155">
        <v>9299</v>
      </c>
      <c r="I151" s="155">
        <v>4642</v>
      </c>
      <c r="J151" s="155">
        <v>6241</v>
      </c>
      <c r="K151" s="155">
        <v>6654</v>
      </c>
      <c r="L151" s="155">
        <v>5765</v>
      </c>
      <c r="M151" s="155">
        <v>5958</v>
      </c>
      <c r="N151" s="155">
        <v>5241</v>
      </c>
      <c r="O151" s="155">
        <v>4096</v>
      </c>
    </row>
    <row r="152" spans="1:15" ht="12" customHeight="1" x14ac:dyDescent="0.2">
      <c r="A152" s="153"/>
      <c r="B152" s="153"/>
      <c r="C152" s="154">
        <v>2018</v>
      </c>
      <c r="D152" s="155">
        <v>6096</v>
      </c>
      <c r="E152" s="155">
        <v>9771</v>
      </c>
      <c r="F152" s="155">
        <v>8582</v>
      </c>
      <c r="G152" s="155">
        <v>9377</v>
      </c>
      <c r="H152" s="155">
        <v>7054</v>
      </c>
      <c r="I152" s="155">
        <v>6729</v>
      </c>
      <c r="J152" s="155">
        <v>6957</v>
      </c>
      <c r="K152" s="155">
        <v>9317</v>
      </c>
      <c r="L152" s="155">
        <v>10842</v>
      </c>
      <c r="M152" s="155">
        <v>6615</v>
      </c>
      <c r="N152" s="155">
        <v>7495</v>
      </c>
      <c r="O152" s="155">
        <v>6331</v>
      </c>
    </row>
    <row r="153" spans="1:15" ht="12" customHeight="1" x14ac:dyDescent="0.2">
      <c r="A153" s="153"/>
      <c r="B153" s="153"/>
      <c r="C153" s="154">
        <v>2019</v>
      </c>
      <c r="D153" s="155">
        <v>5756</v>
      </c>
      <c r="E153" s="155">
        <v>7790</v>
      </c>
      <c r="F153" s="155">
        <v>7705</v>
      </c>
      <c r="G153" s="155">
        <v>6688</v>
      </c>
      <c r="H153" s="155">
        <v>8058</v>
      </c>
      <c r="I153" s="155">
        <v>5104</v>
      </c>
      <c r="J153" s="155">
        <v>6527</v>
      </c>
      <c r="K153" s="155">
        <v>9952</v>
      </c>
      <c r="L153" s="155">
        <v>7623</v>
      </c>
      <c r="M153" s="155">
        <v>8592</v>
      </c>
      <c r="N153" s="155">
        <v>8234</v>
      </c>
      <c r="O153" s="155">
        <v>5040</v>
      </c>
    </row>
    <row r="154" spans="1:15" ht="12" customHeight="1" x14ac:dyDescent="0.2">
      <c r="A154" s="153"/>
      <c r="B154" s="153"/>
      <c r="C154" s="154">
        <v>2020</v>
      </c>
      <c r="D154" s="155">
        <v>7138</v>
      </c>
      <c r="E154" s="155">
        <v>6854</v>
      </c>
      <c r="F154" s="155">
        <v>1172</v>
      </c>
      <c r="G154" s="155" t="s">
        <v>62</v>
      </c>
      <c r="H154" s="155" t="s">
        <v>62</v>
      </c>
      <c r="I154" s="155">
        <v>498</v>
      </c>
      <c r="J154" s="155">
        <v>1108</v>
      </c>
      <c r="K154" s="155">
        <v>1513</v>
      </c>
      <c r="L154" s="155">
        <v>1630</v>
      </c>
      <c r="M154" s="155">
        <v>1674</v>
      </c>
      <c r="N154" s="155" t="s">
        <v>364</v>
      </c>
      <c r="O154" s="155" t="s">
        <v>62</v>
      </c>
    </row>
    <row r="155" spans="1:15" ht="12" customHeight="1" x14ac:dyDescent="0.2">
      <c r="A155" s="147" t="s">
        <v>7</v>
      </c>
      <c r="B155" s="147" t="s">
        <v>6</v>
      </c>
      <c r="C155" s="156">
        <v>2016</v>
      </c>
      <c r="D155" s="160" t="s">
        <v>62</v>
      </c>
      <c r="E155" s="160" t="s">
        <v>62</v>
      </c>
      <c r="F155" s="160" t="s">
        <v>62</v>
      </c>
      <c r="G155" s="160" t="s">
        <v>62</v>
      </c>
      <c r="H155" s="160" t="s">
        <v>62</v>
      </c>
      <c r="I155" s="160" t="s">
        <v>62</v>
      </c>
      <c r="J155" s="160" t="s">
        <v>62</v>
      </c>
      <c r="K155" s="160" t="s">
        <v>62</v>
      </c>
      <c r="L155" s="160" t="s">
        <v>62</v>
      </c>
      <c r="M155" s="160" t="s">
        <v>62</v>
      </c>
      <c r="N155" s="160" t="s">
        <v>62</v>
      </c>
      <c r="O155" s="160" t="s">
        <v>62</v>
      </c>
    </row>
    <row r="156" spans="1:15" ht="12" customHeight="1" x14ac:dyDescent="0.2">
      <c r="A156" s="147"/>
      <c r="B156" s="147"/>
      <c r="C156" s="156">
        <v>2017</v>
      </c>
      <c r="D156" s="157">
        <v>2700</v>
      </c>
      <c r="E156" s="157">
        <v>5371</v>
      </c>
      <c r="F156" s="157">
        <v>7356</v>
      </c>
      <c r="G156" s="157">
        <v>6275</v>
      </c>
      <c r="H156" s="157">
        <v>3737</v>
      </c>
      <c r="I156" s="157">
        <v>2559</v>
      </c>
      <c r="J156" s="157">
        <v>1881</v>
      </c>
      <c r="K156" s="157">
        <v>3131</v>
      </c>
      <c r="L156" s="157">
        <v>6295</v>
      </c>
      <c r="M156" s="157">
        <v>4646</v>
      </c>
      <c r="N156" s="157">
        <v>4807</v>
      </c>
      <c r="O156" s="157">
        <v>3801</v>
      </c>
    </row>
    <row r="157" spans="1:15" ht="12" customHeight="1" x14ac:dyDescent="0.2">
      <c r="A157" s="147"/>
      <c r="B157" s="147"/>
      <c r="C157" s="156">
        <v>2018</v>
      </c>
      <c r="D157" s="157">
        <v>2956</v>
      </c>
      <c r="E157" s="157">
        <v>4471</v>
      </c>
      <c r="F157" s="157">
        <v>3313</v>
      </c>
      <c r="G157" s="157">
        <v>5384</v>
      </c>
      <c r="H157" s="157">
        <v>7210</v>
      </c>
      <c r="I157" s="157">
        <v>6507</v>
      </c>
      <c r="J157" s="157">
        <v>7763</v>
      </c>
      <c r="K157" s="157">
        <v>8460</v>
      </c>
      <c r="L157" s="157">
        <v>7211</v>
      </c>
      <c r="M157" s="157">
        <v>7202</v>
      </c>
      <c r="N157" s="157">
        <v>9275</v>
      </c>
      <c r="O157" s="157">
        <v>7894</v>
      </c>
    </row>
    <row r="158" spans="1:15" ht="12" customHeight="1" x14ac:dyDescent="0.2">
      <c r="A158" s="147"/>
      <c r="B158" s="147"/>
      <c r="C158" s="156">
        <v>2019</v>
      </c>
      <c r="D158" s="157">
        <v>7805</v>
      </c>
      <c r="E158" s="157">
        <v>8341</v>
      </c>
      <c r="F158" s="157">
        <v>9912</v>
      </c>
      <c r="G158" s="157">
        <v>9448</v>
      </c>
      <c r="H158" s="157">
        <v>10698</v>
      </c>
      <c r="I158" s="157">
        <v>9035</v>
      </c>
      <c r="J158" s="157">
        <v>7990</v>
      </c>
      <c r="K158" s="157">
        <v>14863</v>
      </c>
      <c r="L158" s="157">
        <v>10313</v>
      </c>
      <c r="M158" s="157">
        <v>13363</v>
      </c>
      <c r="N158" s="157">
        <v>10786</v>
      </c>
      <c r="O158" s="157">
        <v>9547</v>
      </c>
    </row>
    <row r="159" spans="1:15" ht="12" customHeight="1" x14ac:dyDescent="0.2">
      <c r="A159" s="147"/>
      <c r="B159" s="147"/>
      <c r="C159" s="156">
        <v>2020</v>
      </c>
      <c r="D159" s="157">
        <v>10613</v>
      </c>
      <c r="E159" s="157">
        <v>13358</v>
      </c>
      <c r="F159" s="157">
        <v>5142</v>
      </c>
      <c r="G159" s="157">
        <v>67</v>
      </c>
      <c r="H159" s="160" t="s">
        <v>365</v>
      </c>
      <c r="I159" s="160">
        <v>3302</v>
      </c>
      <c r="J159" s="160">
        <v>5664</v>
      </c>
      <c r="K159" s="160">
        <v>4708</v>
      </c>
      <c r="L159" s="160">
        <v>4374</v>
      </c>
      <c r="M159" s="160">
        <v>5198</v>
      </c>
      <c r="N159" s="160">
        <v>2408</v>
      </c>
      <c r="O159" s="160" t="s">
        <v>366</v>
      </c>
    </row>
    <row r="160" spans="1:15" ht="12" customHeight="1" x14ac:dyDescent="0.2">
      <c r="A160" s="153" t="s">
        <v>4</v>
      </c>
      <c r="B160" s="153" t="s">
        <v>4</v>
      </c>
      <c r="C160" s="154">
        <v>2016</v>
      </c>
      <c r="D160" s="155">
        <v>28300</v>
      </c>
      <c r="E160" s="155">
        <v>28901</v>
      </c>
      <c r="F160" s="155">
        <v>34485</v>
      </c>
      <c r="G160" s="155">
        <v>25266</v>
      </c>
      <c r="H160" s="155">
        <v>22037</v>
      </c>
      <c r="I160" s="155">
        <v>19299</v>
      </c>
      <c r="J160" s="155">
        <v>24955</v>
      </c>
      <c r="K160" s="155">
        <v>27474</v>
      </c>
      <c r="L160" s="155">
        <v>14034</v>
      </c>
      <c r="M160" s="155">
        <v>25229</v>
      </c>
      <c r="N160" s="155">
        <v>28280</v>
      </c>
      <c r="O160" s="155">
        <v>21668</v>
      </c>
    </row>
    <row r="161" spans="1:15" ht="12" customHeight="1" x14ac:dyDescent="0.2">
      <c r="A161" s="153"/>
      <c r="B161" s="153"/>
      <c r="C161" s="154">
        <v>2017</v>
      </c>
      <c r="D161" s="155">
        <v>27204</v>
      </c>
      <c r="E161" s="155">
        <v>27707</v>
      </c>
      <c r="F161" s="155">
        <v>31617</v>
      </c>
      <c r="G161" s="155">
        <v>27672</v>
      </c>
      <c r="H161" s="155">
        <v>18048</v>
      </c>
      <c r="I161" s="155">
        <v>17751</v>
      </c>
      <c r="J161" s="155">
        <v>27284</v>
      </c>
      <c r="K161" s="155">
        <v>26963</v>
      </c>
      <c r="L161" s="155">
        <v>19346</v>
      </c>
      <c r="M161" s="155">
        <v>33941</v>
      </c>
      <c r="N161" s="155">
        <v>34258</v>
      </c>
      <c r="O161" s="155">
        <v>22875</v>
      </c>
    </row>
    <row r="162" spans="1:15" ht="12" customHeight="1" x14ac:dyDescent="0.2">
      <c r="A162" s="153"/>
      <c r="B162" s="153"/>
      <c r="C162" s="154">
        <v>2018</v>
      </c>
      <c r="D162" s="155">
        <v>31488</v>
      </c>
      <c r="E162" s="155">
        <v>26031</v>
      </c>
      <c r="F162" s="155">
        <v>32157</v>
      </c>
      <c r="G162" s="155">
        <v>34403</v>
      </c>
      <c r="H162" s="155">
        <v>20540</v>
      </c>
      <c r="I162" s="155">
        <v>17225</v>
      </c>
      <c r="J162" s="155">
        <v>26731</v>
      </c>
      <c r="K162" s="155">
        <v>25907</v>
      </c>
      <c r="L162" s="155">
        <v>18409</v>
      </c>
      <c r="M162" s="155">
        <v>34876</v>
      </c>
      <c r="N162" s="155">
        <v>33224</v>
      </c>
      <c r="O162" s="155">
        <v>22408</v>
      </c>
    </row>
    <row r="163" spans="1:15" ht="12" customHeight="1" x14ac:dyDescent="0.2">
      <c r="A163" s="153"/>
      <c r="B163" s="153"/>
      <c r="C163" s="154">
        <v>2019</v>
      </c>
      <c r="D163" s="155">
        <v>29559</v>
      </c>
      <c r="E163" s="155">
        <v>30537</v>
      </c>
      <c r="F163" s="155">
        <v>29700</v>
      </c>
      <c r="G163" s="155">
        <v>26937</v>
      </c>
      <c r="H163" s="155">
        <v>26234</v>
      </c>
      <c r="I163" s="155">
        <v>18638</v>
      </c>
      <c r="J163" s="155">
        <v>49534</v>
      </c>
      <c r="K163" s="155">
        <v>45828</v>
      </c>
      <c r="L163" s="155">
        <v>26385</v>
      </c>
      <c r="M163" s="155">
        <v>40177</v>
      </c>
      <c r="N163" s="155">
        <v>34949</v>
      </c>
      <c r="O163" s="155">
        <v>29219</v>
      </c>
    </row>
    <row r="164" spans="1:15" ht="12" customHeight="1" x14ac:dyDescent="0.2">
      <c r="A164" s="161"/>
      <c r="B164" s="161"/>
      <c r="C164" s="162">
        <v>2020</v>
      </c>
      <c r="D164" s="163">
        <v>38330</v>
      </c>
      <c r="E164" s="163">
        <v>43434</v>
      </c>
      <c r="F164" s="163">
        <v>13885</v>
      </c>
      <c r="G164" s="163" t="s">
        <v>62</v>
      </c>
      <c r="H164" s="163">
        <v>585</v>
      </c>
      <c r="I164" s="163">
        <v>3648</v>
      </c>
      <c r="J164" s="163">
        <v>16436</v>
      </c>
      <c r="K164" s="163">
        <v>8432</v>
      </c>
      <c r="L164" s="163">
        <v>9473</v>
      </c>
      <c r="M164" s="163">
        <v>14017</v>
      </c>
      <c r="N164" s="163" t="s">
        <v>62</v>
      </c>
      <c r="O164" s="163" t="s">
        <v>62</v>
      </c>
    </row>
    <row r="166" spans="1:15" ht="12" customHeight="1" x14ac:dyDescent="0.2">
      <c r="A166" s="122" t="s">
        <v>306</v>
      </c>
    </row>
    <row r="167" spans="1:15" ht="12" customHeight="1" x14ac:dyDescent="0.2">
      <c r="A167" s="138" t="s">
        <v>329</v>
      </c>
    </row>
    <row r="168" spans="1:15" ht="12" customHeight="1" x14ac:dyDescent="0.25">
      <c r="A168" s="164" t="s">
        <v>330</v>
      </c>
    </row>
  </sheetData>
  <hyperlinks>
    <hyperlink ref="P1" location="Innehåll!A1" display="Till innehållsförteckning" xr:uid="{A61FCFDC-52C4-421B-A7AD-87FDEC128E5C}"/>
  </hyperlinks>
  <pageMargins left="0.05" right="0.05" top="0.5" bottom="0.5" header="0" footer="0"/>
  <pageSetup paperSize="9" orientation="portrait" horizontalDpi="300" verticalDpi="30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731637-19FF-49C5-9D4C-EDFB743D05B6}">
  <dimension ref="A1:P169"/>
  <sheetViews>
    <sheetView showGridLines="0" zoomScaleNormal="100" workbookViewId="0"/>
  </sheetViews>
  <sheetFormatPr defaultColWidth="10.90625" defaultRowHeight="12" customHeight="1" x14ac:dyDescent="0.2"/>
  <cols>
    <col min="1" max="1" width="33.81640625" style="166" customWidth="1"/>
    <col min="2" max="2" width="21.1796875" style="166" customWidth="1"/>
    <col min="3" max="3" width="6.7265625" style="166" bestFit="1" customWidth="1"/>
    <col min="4" max="15" width="16.08984375" style="166" customWidth="1"/>
    <col min="16" max="16384" width="10.90625" style="166"/>
  </cols>
  <sheetData>
    <row r="1" spans="1:16" ht="12" customHeight="1" x14ac:dyDescent="0.2">
      <c r="A1" s="165" t="s">
        <v>339</v>
      </c>
      <c r="P1" s="58" t="s">
        <v>203</v>
      </c>
    </row>
    <row r="2" spans="1:16" ht="12" customHeight="1" x14ac:dyDescent="0.25">
      <c r="A2" s="146" t="s">
        <v>331</v>
      </c>
    </row>
    <row r="3" spans="1:16" ht="12" customHeight="1" x14ac:dyDescent="0.2">
      <c r="A3" s="147"/>
      <c r="B3" s="147"/>
      <c r="C3" s="147"/>
      <c r="D3" s="147"/>
      <c r="E3" s="147"/>
      <c r="F3" s="147"/>
      <c r="G3" s="147"/>
      <c r="H3" s="147"/>
      <c r="I3" s="147"/>
      <c r="J3" s="147"/>
      <c r="K3" s="147"/>
      <c r="L3" s="147"/>
      <c r="M3" s="147"/>
      <c r="N3" s="147"/>
      <c r="O3" s="147"/>
    </row>
    <row r="4" spans="1:16" s="167" customFormat="1" ht="36" customHeight="1" x14ac:dyDescent="0.25">
      <c r="A4" s="149" t="s">
        <v>46</v>
      </c>
      <c r="B4" s="149" t="s">
        <v>45</v>
      </c>
      <c r="C4" s="150" t="s">
        <v>316</v>
      </c>
      <c r="D4" s="151" t="s">
        <v>332</v>
      </c>
      <c r="E4" s="152" t="s">
        <v>318</v>
      </c>
      <c r="F4" s="152" t="s">
        <v>319</v>
      </c>
      <c r="G4" s="152" t="s">
        <v>320</v>
      </c>
      <c r="H4" s="152" t="s">
        <v>321</v>
      </c>
      <c r="I4" s="152" t="s">
        <v>322</v>
      </c>
      <c r="J4" s="152" t="s">
        <v>323</v>
      </c>
      <c r="K4" s="152" t="s">
        <v>324</v>
      </c>
      <c r="L4" s="152" t="s">
        <v>325</v>
      </c>
      <c r="M4" s="152" t="s">
        <v>326</v>
      </c>
      <c r="N4" s="152" t="s">
        <v>327</v>
      </c>
      <c r="O4" s="152" t="s">
        <v>328</v>
      </c>
    </row>
    <row r="5" spans="1:16" ht="12" customHeight="1" x14ac:dyDescent="0.2">
      <c r="A5" s="153" t="s">
        <v>43</v>
      </c>
      <c r="B5" s="153" t="s">
        <v>43</v>
      </c>
      <c r="C5" s="154">
        <v>2016</v>
      </c>
      <c r="D5" s="155" t="s">
        <v>52</v>
      </c>
      <c r="E5" s="155" t="s">
        <v>52</v>
      </c>
      <c r="F5" s="155" t="s">
        <v>52</v>
      </c>
      <c r="G5" s="155" t="s">
        <v>52</v>
      </c>
      <c r="H5" s="155" t="s">
        <v>52</v>
      </c>
      <c r="I5" s="155" t="s">
        <v>52</v>
      </c>
      <c r="J5" s="155" t="s">
        <v>52</v>
      </c>
      <c r="K5" s="155" t="s">
        <v>52</v>
      </c>
      <c r="L5" s="155" t="s">
        <v>52</v>
      </c>
      <c r="M5" s="155" t="s">
        <v>52</v>
      </c>
      <c r="N5" s="155" t="s">
        <v>52</v>
      </c>
      <c r="O5" s="155" t="s">
        <v>52</v>
      </c>
    </row>
    <row r="6" spans="1:16" ht="12" customHeight="1" x14ac:dyDescent="0.2">
      <c r="A6" s="153"/>
      <c r="B6" s="153"/>
      <c r="C6" s="154">
        <v>2017</v>
      </c>
      <c r="D6" s="155" t="s">
        <v>52</v>
      </c>
      <c r="E6" s="155" t="s">
        <v>52</v>
      </c>
      <c r="F6" s="155" t="s">
        <v>52</v>
      </c>
      <c r="G6" s="155" t="s">
        <v>52</v>
      </c>
      <c r="H6" s="155" t="s">
        <v>52</v>
      </c>
      <c r="I6" s="155" t="s">
        <v>52</v>
      </c>
      <c r="J6" s="155" t="s">
        <v>52</v>
      </c>
      <c r="K6" s="155" t="s">
        <v>52</v>
      </c>
      <c r="L6" s="155" t="s">
        <v>52</v>
      </c>
      <c r="M6" s="155" t="s">
        <v>52</v>
      </c>
      <c r="N6" s="155" t="s">
        <v>52</v>
      </c>
      <c r="O6" s="155" t="s">
        <v>52</v>
      </c>
    </row>
    <row r="7" spans="1:16" ht="12" customHeight="1" x14ac:dyDescent="0.2">
      <c r="A7" s="153"/>
      <c r="B7" s="153"/>
      <c r="C7" s="154">
        <v>2018</v>
      </c>
      <c r="D7" s="155" t="s">
        <v>52</v>
      </c>
      <c r="E7" s="155" t="s">
        <v>52</v>
      </c>
      <c r="F7" s="155" t="s">
        <v>52</v>
      </c>
      <c r="G7" s="155" t="s">
        <v>52</v>
      </c>
      <c r="H7" s="155" t="s">
        <v>52</v>
      </c>
      <c r="I7" s="155" t="s">
        <v>52</v>
      </c>
      <c r="J7" s="155" t="s">
        <v>52</v>
      </c>
      <c r="K7" s="155" t="s">
        <v>52</v>
      </c>
      <c r="L7" s="155" t="s">
        <v>52</v>
      </c>
      <c r="M7" s="155" t="s">
        <v>52</v>
      </c>
      <c r="N7" s="155" t="s">
        <v>52</v>
      </c>
      <c r="O7" s="155" t="s">
        <v>52</v>
      </c>
    </row>
    <row r="8" spans="1:16" ht="12" customHeight="1" x14ac:dyDescent="0.2">
      <c r="A8" s="153"/>
      <c r="B8" s="153"/>
      <c r="C8" s="154">
        <v>2019</v>
      </c>
      <c r="D8" s="155" t="s">
        <v>52</v>
      </c>
      <c r="E8" s="155" t="s">
        <v>52</v>
      </c>
      <c r="F8" s="155" t="s">
        <v>52</v>
      </c>
      <c r="G8" s="155" t="s">
        <v>52</v>
      </c>
      <c r="H8" s="155" t="s">
        <v>52</v>
      </c>
      <c r="I8" s="155" t="s">
        <v>52</v>
      </c>
      <c r="J8" s="155" t="s">
        <v>52</v>
      </c>
      <c r="K8" s="155" t="s">
        <v>52</v>
      </c>
      <c r="L8" s="155" t="s">
        <v>52</v>
      </c>
      <c r="M8" s="155" t="s">
        <v>52</v>
      </c>
      <c r="N8" s="155" t="s">
        <v>52</v>
      </c>
      <c r="O8" s="155" t="s">
        <v>52</v>
      </c>
    </row>
    <row r="9" spans="1:16" ht="12" customHeight="1" x14ac:dyDescent="0.2">
      <c r="A9" s="153"/>
      <c r="B9" s="153"/>
      <c r="C9" s="154">
        <v>2020</v>
      </c>
      <c r="D9" s="155" t="s">
        <v>52</v>
      </c>
      <c r="E9" s="155" t="s">
        <v>52</v>
      </c>
      <c r="F9" s="155" t="s">
        <v>52</v>
      </c>
      <c r="G9" s="155" t="s">
        <v>52</v>
      </c>
      <c r="H9" s="155" t="s">
        <v>52</v>
      </c>
      <c r="I9" s="155" t="s">
        <v>52</v>
      </c>
      <c r="J9" s="155" t="s">
        <v>52</v>
      </c>
      <c r="K9" s="155" t="s">
        <v>52</v>
      </c>
      <c r="L9" s="155" t="s">
        <v>52</v>
      </c>
      <c r="M9" s="155" t="s">
        <v>52</v>
      </c>
      <c r="N9" s="155" t="s">
        <v>52</v>
      </c>
      <c r="O9" s="155" t="s">
        <v>52</v>
      </c>
    </row>
    <row r="10" spans="1:16" ht="12" customHeight="1" x14ac:dyDescent="0.2">
      <c r="A10" s="147" t="s">
        <v>42</v>
      </c>
      <c r="B10" s="147" t="s">
        <v>42</v>
      </c>
      <c r="C10" s="156">
        <v>2016</v>
      </c>
      <c r="D10" s="160" t="s">
        <v>52</v>
      </c>
      <c r="E10" s="160" t="s">
        <v>52</v>
      </c>
      <c r="F10" s="160" t="s">
        <v>52</v>
      </c>
      <c r="G10" s="160" t="s">
        <v>52</v>
      </c>
      <c r="H10" s="160" t="s">
        <v>52</v>
      </c>
      <c r="I10" s="160" t="s">
        <v>52</v>
      </c>
      <c r="J10" s="160" t="s">
        <v>52</v>
      </c>
      <c r="K10" s="160" t="s">
        <v>52</v>
      </c>
      <c r="L10" s="160" t="s">
        <v>52</v>
      </c>
      <c r="M10" s="160" t="s">
        <v>52</v>
      </c>
      <c r="N10" s="160" t="s">
        <v>52</v>
      </c>
      <c r="O10" s="160" t="s">
        <v>52</v>
      </c>
    </row>
    <row r="11" spans="1:16" ht="12" customHeight="1" x14ac:dyDescent="0.2">
      <c r="A11" s="147"/>
      <c r="B11" s="147"/>
      <c r="C11" s="156">
        <v>2017</v>
      </c>
      <c r="D11" s="160" t="s">
        <v>52</v>
      </c>
      <c r="E11" s="160" t="s">
        <v>52</v>
      </c>
      <c r="F11" s="160" t="s">
        <v>52</v>
      </c>
      <c r="G11" s="160" t="s">
        <v>52</v>
      </c>
      <c r="H11" s="160" t="s">
        <v>52</v>
      </c>
      <c r="I11" s="160" t="s">
        <v>52</v>
      </c>
      <c r="J11" s="160" t="s">
        <v>52</v>
      </c>
      <c r="K11" s="160" t="s">
        <v>52</v>
      </c>
      <c r="L11" s="160" t="s">
        <v>52</v>
      </c>
      <c r="M11" s="160" t="s">
        <v>52</v>
      </c>
      <c r="N11" s="160" t="s">
        <v>52</v>
      </c>
      <c r="O11" s="160" t="s">
        <v>52</v>
      </c>
    </row>
    <row r="12" spans="1:16" ht="12" customHeight="1" x14ac:dyDescent="0.2">
      <c r="A12" s="147"/>
      <c r="B12" s="147"/>
      <c r="C12" s="156">
        <v>2018</v>
      </c>
      <c r="D12" s="160" t="s">
        <v>52</v>
      </c>
      <c r="E12" s="160" t="s">
        <v>52</v>
      </c>
      <c r="F12" s="160" t="s">
        <v>52</v>
      </c>
      <c r="G12" s="160" t="s">
        <v>52</v>
      </c>
      <c r="H12" s="160" t="s">
        <v>52</v>
      </c>
      <c r="I12" s="160" t="s">
        <v>52</v>
      </c>
      <c r="J12" s="160" t="s">
        <v>52</v>
      </c>
      <c r="K12" s="160" t="s">
        <v>52</v>
      </c>
      <c r="L12" s="160" t="s">
        <v>52</v>
      </c>
      <c r="M12" s="160" t="s">
        <v>52</v>
      </c>
      <c r="N12" s="160" t="s">
        <v>52</v>
      </c>
      <c r="O12" s="160" t="s">
        <v>52</v>
      </c>
    </row>
    <row r="13" spans="1:16" ht="12" customHeight="1" x14ac:dyDescent="0.2">
      <c r="A13" s="147"/>
      <c r="B13" s="147"/>
      <c r="C13" s="156">
        <v>2019</v>
      </c>
      <c r="D13" s="160" t="s">
        <v>52</v>
      </c>
      <c r="E13" s="160" t="s">
        <v>52</v>
      </c>
      <c r="F13" s="160" t="s">
        <v>52</v>
      </c>
      <c r="G13" s="160" t="s">
        <v>52</v>
      </c>
      <c r="H13" s="160" t="s">
        <v>52</v>
      </c>
      <c r="I13" s="160" t="s">
        <v>52</v>
      </c>
      <c r="J13" s="160" t="s">
        <v>52</v>
      </c>
      <c r="K13" s="160" t="s">
        <v>52</v>
      </c>
      <c r="L13" s="160" t="s">
        <v>52</v>
      </c>
      <c r="M13" s="160" t="s">
        <v>52</v>
      </c>
      <c r="N13" s="160" t="s">
        <v>52</v>
      </c>
      <c r="O13" s="160" t="s">
        <v>52</v>
      </c>
    </row>
    <row r="14" spans="1:16" ht="12" customHeight="1" x14ac:dyDescent="0.2">
      <c r="A14" s="147"/>
      <c r="B14" s="147"/>
      <c r="C14" s="156">
        <v>2020</v>
      </c>
      <c r="D14" s="160" t="s">
        <v>52</v>
      </c>
      <c r="E14" s="160" t="s">
        <v>52</v>
      </c>
      <c r="F14" s="160" t="s">
        <v>52</v>
      </c>
      <c r="G14" s="160" t="s">
        <v>52</v>
      </c>
      <c r="H14" s="160" t="s">
        <v>52</v>
      </c>
      <c r="I14" s="160" t="s">
        <v>52</v>
      </c>
      <c r="J14" s="160" t="s">
        <v>52</v>
      </c>
      <c r="K14" s="160" t="s">
        <v>52</v>
      </c>
      <c r="L14" s="160" t="s">
        <v>52</v>
      </c>
      <c r="M14" s="160" t="s">
        <v>52</v>
      </c>
      <c r="N14" s="160" t="s">
        <v>52</v>
      </c>
      <c r="O14" s="160" t="s">
        <v>52</v>
      </c>
    </row>
    <row r="15" spans="1:16" ht="12" customHeight="1" x14ac:dyDescent="0.2">
      <c r="A15" s="153" t="s">
        <v>40</v>
      </c>
      <c r="B15" s="158" t="s">
        <v>40</v>
      </c>
      <c r="C15" s="154">
        <v>2016</v>
      </c>
      <c r="D15" s="168">
        <v>397</v>
      </c>
      <c r="E15" s="168">
        <v>1791</v>
      </c>
      <c r="F15" s="168">
        <v>2589</v>
      </c>
      <c r="G15" s="168">
        <v>2606</v>
      </c>
      <c r="H15" s="168">
        <v>2423</v>
      </c>
      <c r="I15" s="168">
        <v>1395</v>
      </c>
      <c r="J15" s="168">
        <v>968</v>
      </c>
      <c r="K15" s="168">
        <v>1848</v>
      </c>
      <c r="L15" s="168">
        <v>3034</v>
      </c>
      <c r="M15" s="168">
        <v>3248</v>
      </c>
      <c r="N15" s="168">
        <v>2526</v>
      </c>
      <c r="O15" s="168">
        <v>2094</v>
      </c>
    </row>
    <row r="16" spans="1:16" ht="12" customHeight="1" x14ac:dyDescent="0.2">
      <c r="A16" s="153"/>
      <c r="B16" s="153"/>
      <c r="C16" s="154">
        <v>2017</v>
      </c>
      <c r="D16" s="168">
        <v>1651</v>
      </c>
      <c r="E16" s="168">
        <v>2388</v>
      </c>
      <c r="F16" s="168">
        <v>2169</v>
      </c>
      <c r="G16" s="168">
        <v>1644</v>
      </c>
      <c r="H16" s="168">
        <v>673</v>
      </c>
      <c r="I16" s="168">
        <v>552</v>
      </c>
      <c r="J16" s="168">
        <v>961</v>
      </c>
      <c r="K16" s="168">
        <v>1342</v>
      </c>
      <c r="L16" s="168">
        <v>2650</v>
      </c>
      <c r="M16" s="168">
        <v>3153</v>
      </c>
      <c r="N16" s="168">
        <v>3203</v>
      </c>
      <c r="O16" s="168">
        <v>1942</v>
      </c>
    </row>
    <row r="17" spans="1:15" ht="12" customHeight="1" x14ac:dyDescent="0.2">
      <c r="A17" s="153"/>
      <c r="B17" s="153"/>
      <c r="C17" s="154">
        <v>2018</v>
      </c>
      <c r="D17" s="168">
        <v>3274</v>
      </c>
      <c r="E17" s="168">
        <v>2377</v>
      </c>
      <c r="F17" s="168">
        <v>2400</v>
      </c>
      <c r="G17" s="168">
        <v>2169</v>
      </c>
      <c r="H17" s="168">
        <v>1846</v>
      </c>
      <c r="I17" s="168">
        <v>893</v>
      </c>
      <c r="J17" s="168">
        <v>895</v>
      </c>
      <c r="K17" s="168">
        <v>1892</v>
      </c>
      <c r="L17" s="168">
        <v>1705</v>
      </c>
      <c r="M17" s="168">
        <v>3276</v>
      </c>
      <c r="N17" s="168">
        <v>2775</v>
      </c>
      <c r="O17" s="168">
        <v>2119</v>
      </c>
    </row>
    <row r="18" spans="1:15" ht="12" customHeight="1" x14ac:dyDescent="0.2">
      <c r="A18" s="153"/>
      <c r="B18" s="153"/>
      <c r="C18" s="154">
        <v>2019</v>
      </c>
      <c r="D18" s="168">
        <v>2275</v>
      </c>
      <c r="E18" s="168">
        <v>2285</v>
      </c>
      <c r="F18" s="168">
        <v>2882</v>
      </c>
      <c r="G18" s="168">
        <v>3536</v>
      </c>
      <c r="H18" s="168">
        <v>2625</v>
      </c>
      <c r="I18" s="168">
        <v>1389</v>
      </c>
      <c r="J18" s="168">
        <v>2600</v>
      </c>
      <c r="K18" s="168">
        <v>2048</v>
      </c>
      <c r="L18" s="168">
        <v>2329</v>
      </c>
      <c r="M18" s="168">
        <v>2971</v>
      </c>
      <c r="N18" s="168">
        <v>2766</v>
      </c>
      <c r="O18" s="168">
        <v>2177</v>
      </c>
    </row>
    <row r="19" spans="1:15" ht="12" customHeight="1" x14ac:dyDescent="0.2">
      <c r="A19" s="153"/>
      <c r="B19" s="153"/>
      <c r="C19" s="154">
        <v>2020</v>
      </c>
      <c r="D19" s="168">
        <v>2647</v>
      </c>
      <c r="E19" s="168">
        <v>2277</v>
      </c>
      <c r="F19" s="168">
        <v>965</v>
      </c>
      <c r="G19" s="168" t="s">
        <v>62</v>
      </c>
      <c r="H19" s="168" t="s">
        <v>62</v>
      </c>
      <c r="I19" s="168" t="s">
        <v>62</v>
      </c>
      <c r="J19" s="168" t="s">
        <v>62</v>
      </c>
      <c r="K19" s="168">
        <v>353</v>
      </c>
      <c r="L19" s="168">
        <v>644</v>
      </c>
      <c r="M19" s="168">
        <v>1533</v>
      </c>
      <c r="N19" s="168" t="s">
        <v>62</v>
      </c>
      <c r="O19" s="168" t="s">
        <v>62</v>
      </c>
    </row>
    <row r="20" spans="1:15" ht="12" customHeight="1" x14ac:dyDescent="0.2">
      <c r="A20" s="147" t="s">
        <v>39</v>
      </c>
      <c r="B20" s="147" t="s">
        <v>38</v>
      </c>
      <c r="C20" s="156">
        <v>2016</v>
      </c>
      <c r="D20" s="160" t="s">
        <v>52</v>
      </c>
      <c r="E20" s="160" t="s">
        <v>52</v>
      </c>
      <c r="F20" s="160" t="s">
        <v>52</v>
      </c>
      <c r="G20" s="160" t="s">
        <v>52</v>
      </c>
      <c r="H20" s="160" t="s">
        <v>52</v>
      </c>
      <c r="I20" s="160" t="s">
        <v>52</v>
      </c>
      <c r="J20" s="160" t="s">
        <v>52</v>
      </c>
      <c r="K20" s="160" t="s">
        <v>52</v>
      </c>
      <c r="L20" s="160" t="s">
        <v>52</v>
      </c>
      <c r="M20" s="160" t="s">
        <v>52</v>
      </c>
      <c r="N20" s="160" t="s">
        <v>52</v>
      </c>
      <c r="O20" s="160" t="s">
        <v>52</v>
      </c>
    </row>
    <row r="21" spans="1:15" ht="12" customHeight="1" x14ac:dyDescent="0.2">
      <c r="A21" s="147"/>
      <c r="B21" s="147"/>
      <c r="C21" s="156">
        <v>2017</v>
      </c>
      <c r="D21" s="160" t="s">
        <v>52</v>
      </c>
      <c r="E21" s="160" t="s">
        <v>52</v>
      </c>
      <c r="F21" s="160" t="s">
        <v>52</v>
      </c>
      <c r="G21" s="160" t="s">
        <v>52</v>
      </c>
      <c r="H21" s="160" t="s">
        <v>52</v>
      </c>
      <c r="I21" s="160" t="s">
        <v>52</v>
      </c>
      <c r="J21" s="160" t="s">
        <v>52</v>
      </c>
      <c r="K21" s="160" t="s">
        <v>52</v>
      </c>
      <c r="L21" s="160" t="s">
        <v>52</v>
      </c>
      <c r="M21" s="160" t="s">
        <v>52</v>
      </c>
      <c r="N21" s="160" t="s">
        <v>52</v>
      </c>
      <c r="O21" s="160" t="s">
        <v>52</v>
      </c>
    </row>
    <row r="22" spans="1:15" ht="12" customHeight="1" x14ac:dyDescent="0.2">
      <c r="A22" s="147"/>
      <c r="B22" s="147"/>
      <c r="C22" s="156">
        <v>2018</v>
      </c>
      <c r="D22" s="160" t="s">
        <v>52</v>
      </c>
      <c r="E22" s="160" t="s">
        <v>52</v>
      </c>
      <c r="F22" s="160" t="s">
        <v>52</v>
      </c>
      <c r="G22" s="160" t="s">
        <v>52</v>
      </c>
      <c r="H22" s="160" t="s">
        <v>52</v>
      </c>
      <c r="I22" s="160" t="s">
        <v>52</v>
      </c>
      <c r="J22" s="160" t="s">
        <v>52</v>
      </c>
      <c r="K22" s="160" t="s">
        <v>52</v>
      </c>
      <c r="L22" s="160" t="s">
        <v>52</v>
      </c>
      <c r="M22" s="160" t="s">
        <v>52</v>
      </c>
      <c r="N22" s="160" t="s">
        <v>52</v>
      </c>
      <c r="O22" s="160" t="s">
        <v>52</v>
      </c>
    </row>
    <row r="23" spans="1:15" ht="12" customHeight="1" x14ac:dyDescent="0.2">
      <c r="A23" s="147"/>
      <c r="B23" s="147"/>
      <c r="C23" s="156">
        <v>2019</v>
      </c>
      <c r="D23" s="160" t="s">
        <v>52</v>
      </c>
      <c r="E23" s="160" t="s">
        <v>52</v>
      </c>
      <c r="F23" s="160" t="s">
        <v>52</v>
      </c>
      <c r="G23" s="160" t="s">
        <v>52</v>
      </c>
      <c r="H23" s="160" t="s">
        <v>52</v>
      </c>
      <c r="I23" s="160" t="s">
        <v>52</v>
      </c>
      <c r="J23" s="160" t="s">
        <v>52</v>
      </c>
      <c r="K23" s="160" t="s">
        <v>52</v>
      </c>
      <c r="L23" s="160" t="s">
        <v>52</v>
      </c>
      <c r="M23" s="160" t="s">
        <v>52</v>
      </c>
      <c r="N23" s="160" t="s">
        <v>52</v>
      </c>
      <c r="O23" s="160" t="s">
        <v>52</v>
      </c>
    </row>
    <row r="24" spans="1:15" ht="12" customHeight="1" x14ac:dyDescent="0.2">
      <c r="A24" s="147"/>
      <c r="B24" s="147"/>
      <c r="C24" s="156">
        <v>2020</v>
      </c>
      <c r="D24" s="160" t="s">
        <v>52</v>
      </c>
      <c r="E24" s="160" t="s">
        <v>52</v>
      </c>
      <c r="F24" s="160" t="s">
        <v>52</v>
      </c>
      <c r="G24" s="160" t="s">
        <v>52</v>
      </c>
      <c r="H24" s="160" t="s">
        <v>52</v>
      </c>
      <c r="I24" s="160" t="s">
        <v>52</v>
      </c>
      <c r="J24" s="160" t="s">
        <v>52</v>
      </c>
      <c r="K24" s="160" t="s">
        <v>52</v>
      </c>
      <c r="L24" s="160" t="s">
        <v>52</v>
      </c>
      <c r="M24" s="160" t="s">
        <v>52</v>
      </c>
      <c r="N24" s="160" t="s">
        <v>52</v>
      </c>
      <c r="O24" s="160" t="s">
        <v>52</v>
      </c>
    </row>
    <row r="25" spans="1:15" ht="12" customHeight="1" x14ac:dyDescent="0.2">
      <c r="A25" s="147"/>
      <c r="B25" s="159" t="s">
        <v>65</v>
      </c>
      <c r="C25" s="156">
        <v>2016</v>
      </c>
      <c r="D25" s="160" t="s">
        <v>52</v>
      </c>
      <c r="E25" s="160" t="s">
        <v>52</v>
      </c>
      <c r="F25" s="160" t="s">
        <v>52</v>
      </c>
      <c r="G25" s="160" t="s">
        <v>52</v>
      </c>
      <c r="H25" s="160" t="s">
        <v>52</v>
      </c>
      <c r="I25" s="160" t="s">
        <v>52</v>
      </c>
      <c r="J25" s="160" t="s">
        <v>52</v>
      </c>
      <c r="K25" s="160" t="s">
        <v>52</v>
      </c>
      <c r="L25" s="160" t="s">
        <v>52</v>
      </c>
      <c r="M25" s="160" t="s">
        <v>52</v>
      </c>
      <c r="N25" s="160" t="s">
        <v>52</v>
      </c>
      <c r="O25" s="160" t="s">
        <v>52</v>
      </c>
    </row>
    <row r="26" spans="1:15" ht="12" customHeight="1" x14ac:dyDescent="0.2">
      <c r="A26" s="147"/>
      <c r="B26" s="147"/>
      <c r="C26" s="156">
        <v>2017</v>
      </c>
      <c r="D26" s="160" t="s">
        <v>52</v>
      </c>
      <c r="E26" s="160" t="s">
        <v>52</v>
      </c>
      <c r="F26" s="160" t="s">
        <v>52</v>
      </c>
      <c r="G26" s="160" t="s">
        <v>52</v>
      </c>
      <c r="H26" s="160" t="s">
        <v>52</v>
      </c>
      <c r="I26" s="160" t="s">
        <v>52</v>
      </c>
      <c r="J26" s="160" t="s">
        <v>52</v>
      </c>
      <c r="K26" s="160" t="s">
        <v>52</v>
      </c>
      <c r="L26" s="160" t="s">
        <v>52</v>
      </c>
      <c r="M26" s="160" t="s">
        <v>52</v>
      </c>
      <c r="N26" s="160" t="s">
        <v>52</v>
      </c>
      <c r="O26" s="160" t="s">
        <v>52</v>
      </c>
    </row>
    <row r="27" spans="1:15" ht="12" customHeight="1" x14ac:dyDescent="0.2">
      <c r="A27" s="147"/>
      <c r="B27" s="147"/>
      <c r="C27" s="156">
        <v>2018</v>
      </c>
      <c r="D27" s="160" t="s">
        <v>52</v>
      </c>
      <c r="E27" s="160" t="s">
        <v>52</v>
      </c>
      <c r="F27" s="160" t="s">
        <v>52</v>
      </c>
      <c r="G27" s="160" t="s">
        <v>52</v>
      </c>
      <c r="H27" s="160" t="s">
        <v>52</v>
      </c>
      <c r="I27" s="160" t="s">
        <v>52</v>
      </c>
      <c r="J27" s="160" t="s">
        <v>52</v>
      </c>
      <c r="K27" s="160" t="s">
        <v>52</v>
      </c>
      <c r="L27" s="160" t="s">
        <v>52</v>
      </c>
      <c r="M27" s="160" t="s">
        <v>52</v>
      </c>
      <c r="N27" s="160" t="s">
        <v>52</v>
      </c>
      <c r="O27" s="160" t="s">
        <v>52</v>
      </c>
    </row>
    <row r="28" spans="1:15" ht="12" customHeight="1" x14ac:dyDescent="0.2">
      <c r="A28" s="147"/>
      <c r="B28" s="147"/>
      <c r="C28" s="156">
        <v>2019</v>
      </c>
      <c r="D28" s="160" t="s">
        <v>52</v>
      </c>
      <c r="E28" s="160" t="s">
        <v>52</v>
      </c>
      <c r="F28" s="160" t="s">
        <v>52</v>
      </c>
      <c r="G28" s="160" t="s">
        <v>52</v>
      </c>
      <c r="H28" s="160" t="s">
        <v>52</v>
      </c>
      <c r="I28" s="160" t="s">
        <v>52</v>
      </c>
      <c r="J28" s="160" t="s">
        <v>52</v>
      </c>
      <c r="K28" s="160" t="s">
        <v>52</v>
      </c>
      <c r="L28" s="160" t="s">
        <v>52</v>
      </c>
      <c r="M28" s="160" t="s">
        <v>52</v>
      </c>
      <c r="N28" s="160" t="s">
        <v>52</v>
      </c>
      <c r="O28" s="160" t="s">
        <v>52</v>
      </c>
    </row>
    <row r="29" spans="1:15" ht="12" customHeight="1" x14ac:dyDescent="0.2">
      <c r="A29" s="147"/>
      <c r="B29" s="147"/>
      <c r="C29" s="156">
        <v>2020</v>
      </c>
      <c r="D29" s="160" t="s">
        <v>52</v>
      </c>
      <c r="E29" s="160" t="s">
        <v>52</v>
      </c>
      <c r="F29" s="160" t="s">
        <v>52</v>
      </c>
      <c r="G29" s="160" t="s">
        <v>52</v>
      </c>
      <c r="H29" s="160" t="s">
        <v>52</v>
      </c>
      <c r="I29" s="160" t="s">
        <v>52</v>
      </c>
      <c r="J29" s="160" t="s">
        <v>52</v>
      </c>
      <c r="K29" s="160" t="s">
        <v>52</v>
      </c>
      <c r="L29" s="160" t="s">
        <v>52</v>
      </c>
      <c r="M29" s="160" t="s">
        <v>52</v>
      </c>
      <c r="N29" s="160" t="s">
        <v>52</v>
      </c>
      <c r="O29" s="160" t="s">
        <v>52</v>
      </c>
    </row>
    <row r="30" spans="1:15" ht="12" customHeight="1" x14ac:dyDescent="0.2">
      <c r="A30" s="153" t="s">
        <v>36</v>
      </c>
      <c r="B30" s="153" t="s">
        <v>36</v>
      </c>
      <c r="C30" s="154">
        <v>2016</v>
      </c>
      <c r="D30" s="168" t="s">
        <v>62</v>
      </c>
      <c r="E30" s="168" t="s">
        <v>62</v>
      </c>
      <c r="F30" s="168" t="s">
        <v>62</v>
      </c>
      <c r="G30" s="168" t="s">
        <v>62</v>
      </c>
      <c r="H30" s="168" t="s">
        <v>62</v>
      </c>
      <c r="I30" s="168" t="s">
        <v>62</v>
      </c>
      <c r="J30" s="168" t="s">
        <v>62</v>
      </c>
      <c r="K30" s="168" t="s">
        <v>62</v>
      </c>
      <c r="L30" s="168" t="s">
        <v>62</v>
      </c>
      <c r="M30" s="168" t="s">
        <v>62</v>
      </c>
      <c r="N30" s="168" t="s">
        <v>62</v>
      </c>
      <c r="O30" s="168" t="s">
        <v>62</v>
      </c>
    </row>
    <row r="31" spans="1:15" ht="12" customHeight="1" x14ac:dyDescent="0.2">
      <c r="A31" s="153"/>
      <c r="B31" s="153"/>
      <c r="C31" s="154">
        <v>2017</v>
      </c>
      <c r="D31" s="168" t="s">
        <v>62</v>
      </c>
      <c r="E31" s="168" t="s">
        <v>62</v>
      </c>
      <c r="F31" s="168" t="s">
        <v>62</v>
      </c>
      <c r="G31" s="168" t="s">
        <v>62</v>
      </c>
      <c r="H31" s="168" t="s">
        <v>62</v>
      </c>
      <c r="I31" s="168" t="s">
        <v>62</v>
      </c>
      <c r="J31" s="168" t="s">
        <v>62</v>
      </c>
      <c r="K31" s="168" t="s">
        <v>62</v>
      </c>
      <c r="L31" s="168" t="s">
        <v>62</v>
      </c>
      <c r="M31" s="168" t="s">
        <v>62</v>
      </c>
      <c r="N31" s="168" t="s">
        <v>62</v>
      </c>
      <c r="O31" s="168" t="s">
        <v>62</v>
      </c>
    </row>
    <row r="32" spans="1:15" ht="12" customHeight="1" x14ac:dyDescent="0.2">
      <c r="A32" s="153"/>
      <c r="B32" s="153"/>
      <c r="C32" s="154">
        <v>2018</v>
      </c>
      <c r="D32" s="168" t="s">
        <v>62</v>
      </c>
      <c r="E32" s="168" t="s">
        <v>62</v>
      </c>
      <c r="F32" s="168" t="s">
        <v>62</v>
      </c>
      <c r="G32" s="168" t="s">
        <v>62</v>
      </c>
      <c r="H32" s="168" t="s">
        <v>62</v>
      </c>
      <c r="I32" s="168" t="s">
        <v>62</v>
      </c>
      <c r="J32" s="168" t="s">
        <v>62</v>
      </c>
      <c r="K32" s="168" t="s">
        <v>62</v>
      </c>
      <c r="L32" s="168" t="s">
        <v>62</v>
      </c>
      <c r="M32" s="168" t="s">
        <v>62</v>
      </c>
      <c r="N32" s="168" t="s">
        <v>62</v>
      </c>
      <c r="O32" s="168" t="s">
        <v>62</v>
      </c>
    </row>
    <row r="33" spans="1:15" ht="12" customHeight="1" x14ac:dyDescent="0.2">
      <c r="A33" s="153"/>
      <c r="B33" s="153"/>
      <c r="C33" s="154">
        <v>2019</v>
      </c>
      <c r="D33" s="168">
        <v>88867</v>
      </c>
      <c r="E33" s="168">
        <v>72825</v>
      </c>
      <c r="F33" s="168">
        <v>88177</v>
      </c>
      <c r="G33" s="168">
        <v>74893</v>
      </c>
      <c r="H33" s="168">
        <v>78660</v>
      </c>
      <c r="I33" s="168">
        <v>56239</v>
      </c>
      <c r="J33" s="168">
        <v>71949</v>
      </c>
      <c r="K33" s="168">
        <v>73101</v>
      </c>
      <c r="L33" s="168">
        <v>65214</v>
      </c>
      <c r="M33" s="168">
        <v>71433</v>
      </c>
      <c r="N33" s="168">
        <v>56641</v>
      </c>
      <c r="O33" s="168">
        <v>44204</v>
      </c>
    </row>
    <row r="34" spans="1:15" ht="12" customHeight="1" x14ac:dyDescent="0.2">
      <c r="A34" s="153"/>
      <c r="B34" s="153"/>
      <c r="C34" s="154">
        <v>2020</v>
      </c>
      <c r="D34" s="168">
        <v>52496</v>
      </c>
      <c r="E34" s="168">
        <v>52348</v>
      </c>
      <c r="F34" s="168">
        <v>17597</v>
      </c>
      <c r="G34" s="168" t="s">
        <v>62</v>
      </c>
      <c r="H34" s="168" t="s">
        <v>62</v>
      </c>
      <c r="I34" s="168">
        <v>3748</v>
      </c>
      <c r="J34" s="168">
        <v>18272</v>
      </c>
      <c r="K34" s="168">
        <v>14023</v>
      </c>
      <c r="L34" s="168">
        <v>18171</v>
      </c>
      <c r="M34" s="168">
        <v>27072</v>
      </c>
      <c r="N34" s="168" t="s">
        <v>62</v>
      </c>
      <c r="O34" s="168" t="s">
        <v>62</v>
      </c>
    </row>
    <row r="35" spans="1:15" ht="12" customHeight="1" x14ac:dyDescent="0.2">
      <c r="A35" s="147" t="s">
        <v>35</v>
      </c>
      <c r="B35" s="159" t="s">
        <v>35</v>
      </c>
      <c r="C35" s="156">
        <v>2016</v>
      </c>
      <c r="D35" s="169">
        <v>60240</v>
      </c>
      <c r="E35" s="169">
        <v>72022</v>
      </c>
      <c r="F35" s="169">
        <v>83000</v>
      </c>
      <c r="G35" s="169">
        <v>58780</v>
      </c>
      <c r="H35" s="169">
        <v>56545</v>
      </c>
      <c r="I35" s="169">
        <v>54178</v>
      </c>
      <c r="J35" s="169">
        <v>70294</v>
      </c>
      <c r="K35" s="169">
        <v>63924</v>
      </c>
      <c r="L35" s="169">
        <v>36345</v>
      </c>
      <c r="M35" s="169">
        <v>62476</v>
      </c>
      <c r="N35" s="169">
        <v>63885</v>
      </c>
      <c r="O35" s="169">
        <v>47602</v>
      </c>
    </row>
    <row r="36" spans="1:15" ht="12" customHeight="1" x14ac:dyDescent="0.2">
      <c r="A36" s="147"/>
      <c r="B36" s="147"/>
      <c r="C36" s="156">
        <v>2017</v>
      </c>
      <c r="D36" s="169">
        <v>60717</v>
      </c>
      <c r="E36" s="169">
        <v>62702</v>
      </c>
      <c r="F36" s="169">
        <v>58719</v>
      </c>
      <c r="G36" s="169">
        <v>56394</v>
      </c>
      <c r="H36" s="169">
        <v>42440</v>
      </c>
      <c r="I36" s="169">
        <v>44298</v>
      </c>
      <c r="J36" s="169">
        <v>66155</v>
      </c>
      <c r="K36" s="169">
        <v>55793</v>
      </c>
      <c r="L36" s="169">
        <v>40794</v>
      </c>
      <c r="M36" s="169">
        <v>63447</v>
      </c>
      <c r="N36" s="169">
        <v>63388</v>
      </c>
      <c r="O36" s="169">
        <v>42722</v>
      </c>
    </row>
    <row r="37" spans="1:15" ht="12" customHeight="1" x14ac:dyDescent="0.2">
      <c r="A37" s="147"/>
      <c r="B37" s="147"/>
      <c r="C37" s="156">
        <v>2018</v>
      </c>
      <c r="D37" s="169">
        <v>56270</v>
      </c>
      <c r="E37" s="169">
        <v>54537</v>
      </c>
      <c r="F37" s="169">
        <v>57995</v>
      </c>
      <c r="G37" s="169">
        <v>56512</v>
      </c>
      <c r="H37" s="169">
        <v>38628</v>
      </c>
      <c r="I37" s="169">
        <v>36036</v>
      </c>
      <c r="J37" s="169">
        <v>55701</v>
      </c>
      <c r="K37" s="169">
        <v>53189</v>
      </c>
      <c r="L37" s="169">
        <v>37496</v>
      </c>
      <c r="M37" s="169">
        <v>61973</v>
      </c>
      <c r="N37" s="169">
        <v>56872</v>
      </c>
      <c r="O37" s="169">
        <v>43108</v>
      </c>
    </row>
    <row r="38" spans="1:15" ht="12" customHeight="1" x14ac:dyDescent="0.2">
      <c r="A38" s="147"/>
      <c r="B38" s="147"/>
      <c r="C38" s="156">
        <v>2019</v>
      </c>
      <c r="D38" s="169">
        <v>56541</v>
      </c>
      <c r="E38" s="169">
        <v>67633</v>
      </c>
      <c r="F38" s="169">
        <v>66663</v>
      </c>
      <c r="G38" s="169">
        <v>52283</v>
      </c>
      <c r="H38" s="169">
        <v>51411</v>
      </c>
      <c r="I38" s="169">
        <v>39897</v>
      </c>
      <c r="J38" s="169">
        <v>87857</v>
      </c>
      <c r="K38" s="169">
        <v>60633</v>
      </c>
      <c r="L38" s="169">
        <v>38046</v>
      </c>
      <c r="M38" s="169">
        <v>67710</v>
      </c>
      <c r="N38" s="169">
        <v>58033</v>
      </c>
      <c r="O38" s="169">
        <v>46437</v>
      </c>
    </row>
    <row r="39" spans="1:15" ht="12" customHeight="1" x14ac:dyDescent="0.2">
      <c r="A39" s="147"/>
      <c r="B39" s="147"/>
      <c r="C39" s="156">
        <v>2020</v>
      </c>
      <c r="D39" s="169">
        <v>60782</v>
      </c>
      <c r="E39" s="169">
        <v>69849</v>
      </c>
      <c r="F39" s="169">
        <v>16487</v>
      </c>
      <c r="G39" s="169" t="s">
        <v>62</v>
      </c>
      <c r="H39" s="169" t="s">
        <v>62</v>
      </c>
      <c r="I39" s="169">
        <v>666</v>
      </c>
      <c r="J39" s="169">
        <v>3161</v>
      </c>
      <c r="K39" s="169">
        <v>2539</v>
      </c>
      <c r="L39" s="169">
        <v>6163</v>
      </c>
      <c r="M39" s="169">
        <v>10888</v>
      </c>
      <c r="N39" s="169" t="s">
        <v>62</v>
      </c>
      <c r="O39" s="169" t="s">
        <v>62</v>
      </c>
    </row>
    <row r="40" spans="1:15" ht="12" customHeight="1" x14ac:dyDescent="0.2">
      <c r="A40" s="153" t="s">
        <v>33</v>
      </c>
      <c r="B40" s="158" t="s">
        <v>56</v>
      </c>
      <c r="C40" s="154">
        <v>2016</v>
      </c>
      <c r="D40" s="168" t="s">
        <v>62</v>
      </c>
      <c r="E40" s="168" t="s">
        <v>62</v>
      </c>
      <c r="F40" s="168" t="s">
        <v>62</v>
      </c>
      <c r="G40" s="168" t="s">
        <v>62</v>
      </c>
      <c r="H40" s="168">
        <v>22</v>
      </c>
      <c r="I40" s="168">
        <v>1209</v>
      </c>
      <c r="J40" s="168">
        <v>118</v>
      </c>
      <c r="K40" s="168">
        <v>49</v>
      </c>
      <c r="L40" s="168">
        <v>172</v>
      </c>
      <c r="M40" s="168" t="s">
        <v>62</v>
      </c>
      <c r="N40" s="168">
        <v>375</v>
      </c>
      <c r="O40" s="168" t="s">
        <v>62</v>
      </c>
    </row>
    <row r="41" spans="1:15" ht="12" customHeight="1" x14ac:dyDescent="0.2">
      <c r="A41" s="153"/>
      <c r="B41" s="153"/>
      <c r="C41" s="154">
        <v>2017</v>
      </c>
      <c r="D41" s="168" t="s">
        <v>62</v>
      </c>
      <c r="E41" s="168" t="s">
        <v>62</v>
      </c>
      <c r="F41" s="168" t="s">
        <v>62</v>
      </c>
      <c r="G41" s="168" t="s">
        <v>62</v>
      </c>
      <c r="H41" s="168">
        <v>24</v>
      </c>
      <c r="I41" s="168">
        <v>3681</v>
      </c>
      <c r="J41" s="168">
        <v>168</v>
      </c>
      <c r="K41" s="168">
        <v>49</v>
      </c>
      <c r="L41" s="168">
        <v>106</v>
      </c>
      <c r="M41" s="168" t="s">
        <v>62</v>
      </c>
      <c r="N41" s="168">
        <v>550</v>
      </c>
      <c r="O41" s="168" t="s">
        <v>62</v>
      </c>
    </row>
    <row r="42" spans="1:15" ht="12" customHeight="1" x14ac:dyDescent="0.2">
      <c r="A42" s="153"/>
      <c r="B42" s="153"/>
      <c r="C42" s="154">
        <v>2018</v>
      </c>
      <c r="D42" s="168" t="s">
        <v>62</v>
      </c>
      <c r="E42" s="168" t="s">
        <v>62</v>
      </c>
      <c r="F42" s="168" t="s">
        <v>62</v>
      </c>
      <c r="G42" s="168" t="s">
        <v>62</v>
      </c>
      <c r="H42" s="168">
        <v>85</v>
      </c>
      <c r="I42" s="168">
        <v>2000</v>
      </c>
      <c r="J42" s="168">
        <v>170</v>
      </c>
      <c r="K42" s="168">
        <v>103</v>
      </c>
      <c r="L42" s="168">
        <v>214</v>
      </c>
      <c r="M42" s="168" t="s">
        <v>62</v>
      </c>
      <c r="N42" s="168">
        <v>1000</v>
      </c>
      <c r="O42" s="168" t="s">
        <v>62</v>
      </c>
    </row>
    <row r="43" spans="1:15" ht="12" customHeight="1" x14ac:dyDescent="0.2">
      <c r="A43" s="153"/>
      <c r="B43" s="153"/>
      <c r="C43" s="154">
        <v>2019</v>
      </c>
      <c r="D43" s="168" t="s">
        <v>62</v>
      </c>
      <c r="E43" s="168" t="s">
        <v>62</v>
      </c>
      <c r="F43" s="168" t="s">
        <v>62</v>
      </c>
      <c r="G43" s="168" t="s">
        <v>62</v>
      </c>
      <c r="H43" s="168">
        <v>95</v>
      </c>
      <c r="I43" s="168">
        <v>3400</v>
      </c>
      <c r="J43" s="168">
        <v>225</v>
      </c>
      <c r="K43" s="168">
        <v>175</v>
      </c>
      <c r="L43" s="168">
        <v>93</v>
      </c>
      <c r="M43" s="168" t="s">
        <v>62</v>
      </c>
      <c r="N43" s="168">
        <v>700</v>
      </c>
      <c r="O43" s="168" t="s">
        <v>62</v>
      </c>
    </row>
    <row r="44" spans="1:15" ht="12" customHeight="1" x14ac:dyDescent="0.2">
      <c r="A44" s="153"/>
      <c r="B44" s="153"/>
      <c r="C44" s="154">
        <v>2020</v>
      </c>
      <c r="D44" s="168" t="s">
        <v>62</v>
      </c>
      <c r="E44" s="168" t="s">
        <v>62</v>
      </c>
      <c r="F44" s="168" t="s">
        <v>62</v>
      </c>
      <c r="G44" s="168" t="s">
        <v>62</v>
      </c>
      <c r="H44" s="168" t="s">
        <v>62</v>
      </c>
      <c r="I44" s="168" t="s">
        <v>62</v>
      </c>
      <c r="J44" s="168" t="s">
        <v>62</v>
      </c>
      <c r="K44" s="168" t="s">
        <v>62</v>
      </c>
      <c r="L44" s="168" t="s">
        <v>62</v>
      </c>
      <c r="M44" s="168" t="s">
        <v>62</v>
      </c>
      <c r="N44" s="168" t="s">
        <v>62</v>
      </c>
      <c r="O44" s="168" t="s">
        <v>62</v>
      </c>
    </row>
    <row r="45" spans="1:15" ht="12" customHeight="1" x14ac:dyDescent="0.2">
      <c r="A45" s="153"/>
      <c r="B45" s="153" t="s">
        <v>34</v>
      </c>
      <c r="C45" s="154">
        <v>2016</v>
      </c>
      <c r="D45" s="168">
        <v>3</v>
      </c>
      <c r="E45" s="168">
        <v>47</v>
      </c>
      <c r="F45" s="168">
        <v>156</v>
      </c>
      <c r="G45" s="168">
        <v>58</v>
      </c>
      <c r="H45" s="168">
        <v>5793</v>
      </c>
      <c r="I45" s="168">
        <v>10131</v>
      </c>
      <c r="J45" s="168">
        <v>15779</v>
      </c>
      <c r="K45" s="168">
        <v>8894</v>
      </c>
      <c r="L45" s="168">
        <v>3566</v>
      </c>
      <c r="M45" s="168">
        <v>8410</v>
      </c>
      <c r="N45" s="168">
        <v>342</v>
      </c>
      <c r="O45" s="168">
        <v>20</v>
      </c>
    </row>
    <row r="46" spans="1:15" ht="12" customHeight="1" x14ac:dyDescent="0.2">
      <c r="A46" s="153"/>
      <c r="B46" s="153"/>
      <c r="C46" s="154">
        <v>2017</v>
      </c>
      <c r="D46" s="168">
        <v>92</v>
      </c>
      <c r="E46" s="168">
        <v>110</v>
      </c>
      <c r="F46" s="168">
        <v>284</v>
      </c>
      <c r="G46" s="168">
        <v>115</v>
      </c>
      <c r="H46" s="168">
        <v>6628</v>
      </c>
      <c r="I46" s="168">
        <v>10725</v>
      </c>
      <c r="J46" s="168">
        <v>15573</v>
      </c>
      <c r="K46" s="168">
        <v>9746</v>
      </c>
      <c r="L46" s="168">
        <v>2320</v>
      </c>
      <c r="M46" s="168">
        <v>10359</v>
      </c>
      <c r="N46" s="168">
        <v>3</v>
      </c>
      <c r="O46" s="168">
        <v>15</v>
      </c>
    </row>
    <row r="47" spans="1:15" ht="12" customHeight="1" x14ac:dyDescent="0.2">
      <c r="A47" s="153"/>
      <c r="B47" s="153"/>
      <c r="C47" s="154">
        <v>2018</v>
      </c>
      <c r="D47" s="168">
        <v>84</v>
      </c>
      <c r="E47" s="168">
        <v>166</v>
      </c>
      <c r="F47" s="168">
        <v>194</v>
      </c>
      <c r="G47" s="168">
        <v>182</v>
      </c>
      <c r="H47" s="168">
        <v>9465</v>
      </c>
      <c r="I47" s="168">
        <v>8890</v>
      </c>
      <c r="J47" s="168">
        <v>12443</v>
      </c>
      <c r="K47" s="168">
        <v>7869</v>
      </c>
      <c r="L47" s="168">
        <v>3161</v>
      </c>
      <c r="M47" s="168">
        <v>9396</v>
      </c>
      <c r="N47" s="168">
        <v>24</v>
      </c>
      <c r="O47" s="168">
        <v>1957</v>
      </c>
    </row>
    <row r="48" spans="1:15" ht="12" customHeight="1" x14ac:dyDescent="0.2">
      <c r="A48" s="153"/>
      <c r="B48" s="153"/>
      <c r="C48" s="154">
        <v>2019</v>
      </c>
      <c r="D48" s="168">
        <v>6</v>
      </c>
      <c r="E48" s="168">
        <v>2</v>
      </c>
      <c r="F48" s="168">
        <v>180</v>
      </c>
      <c r="G48" s="168">
        <v>1619</v>
      </c>
      <c r="H48" s="168">
        <v>7360</v>
      </c>
      <c r="I48" s="168">
        <v>10010</v>
      </c>
      <c r="J48" s="168">
        <v>16597</v>
      </c>
      <c r="K48" s="168">
        <v>8649</v>
      </c>
      <c r="L48" s="168">
        <v>2394</v>
      </c>
      <c r="M48" s="168">
        <v>7089</v>
      </c>
      <c r="N48" s="168">
        <v>139</v>
      </c>
      <c r="O48" s="168">
        <v>319</v>
      </c>
    </row>
    <row r="49" spans="1:15" ht="12" customHeight="1" x14ac:dyDescent="0.2">
      <c r="A49" s="153"/>
      <c r="B49" s="153"/>
      <c r="C49" s="154">
        <v>2020</v>
      </c>
      <c r="D49" s="168" t="s">
        <v>62</v>
      </c>
      <c r="E49" s="168" t="s">
        <v>62</v>
      </c>
      <c r="F49" s="168" t="s">
        <v>62</v>
      </c>
      <c r="G49" s="168" t="s">
        <v>62</v>
      </c>
      <c r="H49" s="168" t="s">
        <v>62</v>
      </c>
      <c r="I49" s="168">
        <v>1535</v>
      </c>
      <c r="J49" s="168">
        <v>6213</v>
      </c>
      <c r="K49" s="168">
        <v>1935</v>
      </c>
      <c r="L49" s="168">
        <v>917</v>
      </c>
      <c r="M49" s="168" t="s">
        <v>62</v>
      </c>
      <c r="N49" s="168" t="s">
        <v>62</v>
      </c>
      <c r="O49" s="168" t="s">
        <v>62</v>
      </c>
    </row>
    <row r="50" spans="1:15" ht="12" customHeight="1" x14ac:dyDescent="0.2">
      <c r="A50" s="153"/>
      <c r="B50" s="153" t="s">
        <v>33</v>
      </c>
      <c r="C50" s="154">
        <v>2016</v>
      </c>
      <c r="D50" s="168">
        <v>15337</v>
      </c>
      <c r="E50" s="168">
        <v>20634</v>
      </c>
      <c r="F50" s="168">
        <v>20191</v>
      </c>
      <c r="G50" s="168">
        <v>19780</v>
      </c>
      <c r="H50" s="168">
        <v>17732</v>
      </c>
      <c r="I50" s="168">
        <v>19548</v>
      </c>
      <c r="J50" s="168">
        <v>27139</v>
      </c>
      <c r="K50" s="168">
        <v>30799</v>
      </c>
      <c r="L50" s="168">
        <v>19880</v>
      </c>
      <c r="M50" s="168">
        <v>20438</v>
      </c>
      <c r="N50" s="168">
        <v>22164</v>
      </c>
      <c r="O50" s="168">
        <v>21372</v>
      </c>
    </row>
    <row r="51" spans="1:15" ht="12" customHeight="1" x14ac:dyDescent="0.2">
      <c r="A51" s="153"/>
      <c r="B51" s="153"/>
      <c r="C51" s="154">
        <v>2017</v>
      </c>
      <c r="D51" s="168">
        <v>20834</v>
      </c>
      <c r="E51" s="168">
        <v>18661</v>
      </c>
      <c r="F51" s="168">
        <v>19993</v>
      </c>
      <c r="G51" s="168">
        <v>24288</v>
      </c>
      <c r="H51" s="168">
        <v>20551</v>
      </c>
      <c r="I51" s="168">
        <v>23650</v>
      </c>
      <c r="J51" s="168">
        <v>30297</v>
      </c>
      <c r="K51" s="168">
        <v>31828</v>
      </c>
      <c r="L51" s="168">
        <v>20811</v>
      </c>
      <c r="M51" s="168">
        <v>24519</v>
      </c>
      <c r="N51" s="168">
        <v>25363</v>
      </c>
      <c r="O51" s="168">
        <v>29311</v>
      </c>
    </row>
    <row r="52" spans="1:15" ht="12" customHeight="1" x14ac:dyDescent="0.2">
      <c r="A52" s="153"/>
      <c r="B52" s="153"/>
      <c r="C52" s="154">
        <v>2018</v>
      </c>
      <c r="D52" s="168">
        <v>25689</v>
      </c>
      <c r="E52" s="168">
        <v>23086</v>
      </c>
      <c r="F52" s="168">
        <v>24359</v>
      </c>
      <c r="G52" s="168">
        <v>26461</v>
      </c>
      <c r="H52" s="168">
        <v>18522</v>
      </c>
      <c r="I52" s="168">
        <v>22029</v>
      </c>
      <c r="J52" s="168">
        <v>27778</v>
      </c>
      <c r="K52" s="168">
        <v>35011</v>
      </c>
      <c r="L52" s="168">
        <v>19071</v>
      </c>
      <c r="M52" s="168">
        <v>26109</v>
      </c>
      <c r="N52" s="168">
        <v>17314</v>
      </c>
      <c r="O52" s="168">
        <v>26543</v>
      </c>
    </row>
    <row r="53" spans="1:15" ht="12" customHeight="1" x14ac:dyDescent="0.2">
      <c r="A53" s="153"/>
      <c r="B53" s="153"/>
      <c r="C53" s="154">
        <v>2019</v>
      </c>
      <c r="D53" s="168">
        <v>18123</v>
      </c>
      <c r="E53" s="168">
        <v>18619</v>
      </c>
      <c r="F53" s="168">
        <v>20740</v>
      </c>
      <c r="G53" s="168">
        <v>28641</v>
      </c>
      <c r="H53" s="168">
        <v>23514</v>
      </c>
      <c r="I53" s="168">
        <v>21832</v>
      </c>
      <c r="J53" s="168">
        <v>29894</v>
      </c>
      <c r="K53" s="168">
        <v>31576</v>
      </c>
      <c r="L53" s="168">
        <v>19398</v>
      </c>
      <c r="M53" s="168">
        <v>35376</v>
      </c>
      <c r="N53" s="168">
        <v>29272</v>
      </c>
      <c r="O53" s="168">
        <v>36496</v>
      </c>
    </row>
    <row r="54" spans="1:15" ht="12" customHeight="1" x14ac:dyDescent="0.2">
      <c r="A54" s="153"/>
      <c r="B54" s="153"/>
      <c r="C54" s="154">
        <v>2020</v>
      </c>
      <c r="D54" s="168">
        <v>28319</v>
      </c>
      <c r="E54" s="168">
        <v>24831</v>
      </c>
      <c r="F54" s="168">
        <v>7347</v>
      </c>
      <c r="G54" s="168" t="s">
        <v>62</v>
      </c>
      <c r="H54" s="168" t="s">
        <v>62</v>
      </c>
      <c r="I54" s="168">
        <v>2357</v>
      </c>
      <c r="J54" s="168">
        <v>15036</v>
      </c>
      <c r="K54" s="168">
        <v>8150</v>
      </c>
      <c r="L54" s="168">
        <v>9392</v>
      </c>
      <c r="M54" s="168">
        <v>13971</v>
      </c>
      <c r="N54" s="168">
        <v>170</v>
      </c>
      <c r="O54" s="168">
        <v>1770</v>
      </c>
    </row>
    <row r="55" spans="1:15" ht="12" customHeight="1" x14ac:dyDescent="0.2">
      <c r="A55" s="153"/>
      <c r="B55" s="153" t="s">
        <v>32</v>
      </c>
      <c r="C55" s="154">
        <v>2016</v>
      </c>
      <c r="D55" s="168" t="s">
        <v>62</v>
      </c>
      <c r="E55" s="168" t="s">
        <v>62</v>
      </c>
      <c r="F55" s="168" t="s">
        <v>62</v>
      </c>
      <c r="G55" s="168" t="s">
        <v>62</v>
      </c>
      <c r="H55" s="168">
        <v>128</v>
      </c>
      <c r="I55" s="168">
        <v>342</v>
      </c>
      <c r="J55" s="168">
        <v>256</v>
      </c>
      <c r="K55" s="168">
        <v>293</v>
      </c>
      <c r="L55" s="168">
        <v>202</v>
      </c>
      <c r="M55" s="168" t="s">
        <v>62</v>
      </c>
      <c r="N55" s="168" t="s">
        <v>62</v>
      </c>
      <c r="O55" s="168" t="s">
        <v>62</v>
      </c>
    </row>
    <row r="56" spans="1:15" ht="12" customHeight="1" x14ac:dyDescent="0.2">
      <c r="A56" s="153"/>
      <c r="B56" s="153"/>
      <c r="C56" s="154">
        <v>2017</v>
      </c>
      <c r="D56" s="168" t="s">
        <v>62</v>
      </c>
      <c r="E56" s="168" t="s">
        <v>62</v>
      </c>
      <c r="F56" s="168" t="s">
        <v>62</v>
      </c>
      <c r="G56" s="168" t="s">
        <v>62</v>
      </c>
      <c r="H56" s="168">
        <v>108</v>
      </c>
      <c r="I56" s="168">
        <v>357</v>
      </c>
      <c r="J56" s="168">
        <v>246</v>
      </c>
      <c r="K56" s="168">
        <v>139</v>
      </c>
      <c r="L56" s="168">
        <v>144</v>
      </c>
      <c r="M56" s="168" t="s">
        <v>62</v>
      </c>
      <c r="N56" s="168" t="s">
        <v>62</v>
      </c>
      <c r="O56" s="168" t="s">
        <v>62</v>
      </c>
    </row>
    <row r="57" spans="1:15" ht="12" customHeight="1" x14ac:dyDescent="0.2">
      <c r="A57" s="153"/>
      <c r="B57" s="153"/>
      <c r="C57" s="154">
        <v>2018</v>
      </c>
      <c r="D57" s="168" t="s">
        <v>62</v>
      </c>
      <c r="E57" s="168" t="s">
        <v>62</v>
      </c>
      <c r="F57" s="168" t="s">
        <v>62</v>
      </c>
      <c r="G57" s="168" t="s">
        <v>62</v>
      </c>
      <c r="H57" s="168">
        <v>117</v>
      </c>
      <c r="I57" s="168">
        <v>359</v>
      </c>
      <c r="J57" s="168">
        <v>264</v>
      </c>
      <c r="K57" s="168">
        <v>295</v>
      </c>
      <c r="L57" s="168">
        <v>299</v>
      </c>
      <c r="M57" s="168" t="s">
        <v>62</v>
      </c>
      <c r="N57" s="168" t="s">
        <v>62</v>
      </c>
      <c r="O57" s="168" t="s">
        <v>62</v>
      </c>
    </row>
    <row r="58" spans="1:15" ht="12" customHeight="1" x14ac:dyDescent="0.2">
      <c r="A58" s="153"/>
      <c r="B58" s="153"/>
      <c r="C58" s="154">
        <v>2019</v>
      </c>
      <c r="D58" s="168" t="s">
        <v>62</v>
      </c>
      <c r="E58" s="168" t="s">
        <v>62</v>
      </c>
      <c r="F58" s="168" t="s">
        <v>62</v>
      </c>
      <c r="G58" s="168" t="s">
        <v>62</v>
      </c>
      <c r="H58" s="168">
        <v>152</v>
      </c>
      <c r="I58" s="168">
        <v>262</v>
      </c>
      <c r="J58" s="168">
        <v>328</v>
      </c>
      <c r="K58" s="168">
        <v>536</v>
      </c>
      <c r="L58" s="168">
        <v>422</v>
      </c>
      <c r="M58" s="168" t="s">
        <v>62</v>
      </c>
      <c r="N58" s="168">
        <v>12</v>
      </c>
      <c r="O58" s="168" t="s">
        <v>62</v>
      </c>
    </row>
    <row r="59" spans="1:15" ht="12" customHeight="1" x14ac:dyDescent="0.2">
      <c r="A59" s="153"/>
      <c r="B59" s="153"/>
      <c r="C59" s="154">
        <v>2020</v>
      </c>
      <c r="D59" s="168" t="s">
        <v>62</v>
      </c>
      <c r="E59" s="168" t="s">
        <v>62</v>
      </c>
      <c r="F59" s="168" t="s">
        <v>62</v>
      </c>
      <c r="G59" s="168" t="s">
        <v>62</v>
      </c>
      <c r="H59" s="168" t="s">
        <v>62</v>
      </c>
      <c r="I59" s="168" t="s">
        <v>62</v>
      </c>
      <c r="J59" s="168" t="s">
        <v>62</v>
      </c>
      <c r="K59" s="168" t="s">
        <v>62</v>
      </c>
      <c r="L59" s="168" t="s">
        <v>62</v>
      </c>
      <c r="M59" s="168" t="s">
        <v>62</v>
      </c>
      <c r="N59" s="168" t="s">
        <v>62</v>
      </c>
      <c r="O59" s="168" t="s">
        <v>62</v>
      </c>
    </row>
    <row r="60" spans="1:15" ht="12" customHeight="1" x14ac:dyDescent="0.2">
      <c r="A60" s="153"/>
      <c r="B60" s="153" t="s">
        <v>333</v>
      </c>
      <c r="C60" s="154">
        <v>2016</v>
      </c>
      <c r="D60" s="168">
        <v>0</v>
      </c>
      <c r="E60" s="168">
        <v>0</v>
      </c>
      <c r="F60" s="168">
        <v>0</v>
      </c>
      <c r="G60" s="168">
        <v>0</v>
      </c>
      <c r="H60" s="168">
        <v>311</v>
      </c>
      <c r="I60" s="168">
        <v>367</v>
      </c>
      <c r="J60" s="168">
        <v>790</v>
      </c>
      <c r="K60" s="168">
        <v>780</v>
      </c>
      <c r="L60" s="168">
        <v>158</v>
      </c>
      <c r="M60" s="168">
        <v>82</v>
      </c>
      <c r="N60" s="168">
        <v>0</v>
      </c>
      <c r="O60" s="168">
        <v>13</v>
      </c>
    </row>
    <row r="61" spans="1:15" ht="12" customHeight="1" x14ac:dyDescent="0.2">
      <c r="A61" s="153"/>
      <c r="B61" s="153"/>
      <c r="C61" s="154">
        <v>2017</v>
      </c>
      <c r="D61" s="168">
        <v>0</v>
      </c>
      <c r="E61" s="168">
        <v>0</v>
      </c>
      <c r="F61" s="168">
        <v>69</v>
      </c>
      <c r="G61" s="168">
        <v>28</v>
      </c>
      <c r="H61" s="168">
        <v>195</v>
      </c>
      <c r="I61" s="168">
        <v>696</v>
      </c>
      <c r="J61" s="168">
        <v>884</v>
      </c>
      <c r="K61" s="168">
        <v>714</v>
      </c>
      <c r="L61" s="168">
        <v>260</v>
      </c>
      <c r="M61" s="168">
        <v>20</v>
      </c>
      <c r="N61" s="168">
        <v>402</v>
      </c>
      <c r="O61" s="168">
        <v>32</v>
      </c>
    </row>
    <row r="62" spans="1:15" ht="12" customHeight="1" x14ac:dyDescent="0.2">
      <c r="A62" s="153"/>
      <c r="B62" s="153"/>
      <c r="C62" s="154">
        <v>2018</v>
      </c>
      <c r="D62" s="168">
        <v>0</v>
      </c>
      <c r="E62" s="168">
        <v>4</v>
      </c>
      <c r="F62" s="168">
        <v>11</v>
      </c>
      <c r="G62" s="168">
        <v>40</v>
      </c>
      <c r="H62" s="168">
        <v>184</v>
      </c>
      <c r="I62" s="168">
        <v>678</v>
      </c>
      <c r="J62" s="168">
        <v>621</v>
      </c>
      <c r="K62" s="168">
        <v>674</v>
      </c>
      <c r="L62" s="168">
        <v>351</v>
      </c>
      <c r="M62" s="168">
        <v>173</v>
      </c>
      <c r="N62" s="168">
        <v>601</v>
      </c>
      <c r="O62" s="168">
        <v>33</v>
      </c>
    </row>
    <row r="63" spans="1:15" ht="12" customHeight="1" x14ac:dyDescent="0.2">
      <c r="A63" s="153"/>
      <c r="B63" s="153"/>
      <c r="C63" s="154">
        <v>2019</v>
      </c>
      <c r="D63" s="168">
        <v>3</v>
      </c>
      <c r="E63" s="168">
        <v>0</v>
      </c>
      <c r="F63" s="168">
        <v>13</v>
      </c>
      <c r="G63" s="168">
        <v>46</v>
      </c>
      <c r="H63" s="168">
        <v>209</v>
      </c>
      <c r="I63" s="168">
        <v>612</v>
      </c>
      <c r="J63" s="168">
        <v>732</v>
      </c>
      <c r="K63" s="168">
        <v>937</v>
      </c>
      <c r="L63" s="168">
        <v>202</v>
      </c>
      <c r="M63" s="168">
        <v>8</v>
      </c>
      <c r="N63" s="168">
        <v>261</v>
      </c>
      <c r="O63" s="168">
        <v>62</v>
      </c>
    </row>
    <row r="64" spans="1:15" ht="12" customHeight="1" x14ac:dyDescent="0.2">
      <c r="A64" s="153"/>
      <c r="B64" s="153"/>
      <c r="C64" s="154">
        <v>2020</v>
      </c>
      <c r="D64" s="168">
        <v>18</v>
      </c>
      <c r="E64" s="168" t="s">
        <v>62</v>
      </c>
      <c r="F64" s="168" t="s">
        <v>62</v>
      </c>
      <c r="G64" s="168" t="s">
        <v>62</v>
      </c>
      <c r="H64" s="168" t="s">
        <v>62</v>
      </c>
      <c r="I64" s="168" t="s">
        <v>62</v>
      </c>
      <c r="J64" s="168" t="s">
        <v>62</v>
      </c>
      <c r="K64" s="168" t="s">
        <v>62</v>
      </c>
      <c r="L64" s="168" t="s">
        <v>62</v>
      </c>
      <c r="M64" s="168" t="s">
        <v>62</v>
      </c>
      <c r="N64" s="168" t="s">
        <v>62</v>
      </c>
      <c r="O64" s="168" t="s">
        <v>62</v>
      </c>
    </row>
    <row r="65" spans="1:15" ht="12" customHeight="1" x14ac:dyDescent="0.2">
      <c r="A65" s="147" t="s">
        <v>29</v>
      </c>
      <c r="B65" s="159" t="s">
        <v>28</v>
      </c>
      <c r="C65" s="156">
        <v>2016</v>
      </c>
      <c r="D65" s="169">
        <v>501</v>
      </c>
      <c r="E65" s="169">
        <v>909</v>
      </c>
      <c r="F65" s="169">
        <v>1459</v>
      </c>
      <c r="G65" s="169">
        <v>2197</v>
      </c>
      <c r="H65" s="169">
        <v>3948</v>
      </c>
      <c r="I65" s="169">
        <v>2951</v>
      </c>
      <c r="J65" s="169">
        <v>4032</v>
      </c>
      <c r="K65" s="169">
        <v>3409</v>
      </c>
      <c r="L65" s="169">
        <v>3323</v>
      </c>
      <c r="M65" s="169">
        <v>2217</v>
      </c>
      <c r="N65" s="169">
        <v>1817</v>
      </c>
      <c r="O65" s="169">
        <v>1313</v>
      </c>
    </row>
    <row r="66" spans="1:15" ht="12" customHeight="1" x14ac:dyDescent="0.2">
      <c r="A66" s="147"/>
      <c r="B66" s="147"/>
      <c r="C66" s="156">
        <v>2017</v>
      </c>
      <c r="D66" s="169">
        <v>1086</v>
      </c>
      <c r="E66" s="169">
        <v>1607</v>
      </c>
      <c r="F66" s="169">
        <v>1047</v>
      </c>
      <c r="G66" s="169">
        <v>2851</v>
      </c>
      <c r="H66" s="169">
        <v>4285</v>
      </c>
      <c r="I66" s="169">
        <v>3925</v>
      </c>
      <c r="J66" s="169">
        <v>4109</v>
      </c>
      <c r="K66" s="169">
        <v>4158</v>
      </c>
      <c r="L66" s="169">
        <v>2769</v>
      </c>
      <c r="M66" s="169">
        <v>2491</v>
      </c>
      <c r="N66" s="169">
        <v>1885</v>
      </c>
      <c r="O66" s="169">
        <v>1639</v>
      </c>
    </row>
    <row r="67" spans="1:15" ht="12" customHeight="1" x14ac:dyDescent="0.2">
      <c r="A67" s="147"/>
      <c r="B67" s="147"/>
      <c r="C67" s="156">
        <v>2018</v>
      </c>
      <c r="D67" s="169">
        <v>1217</v>
      </c>
      <c r="E67" s="169">
        <v>1011</v>
      </c>
      <c r="F67" s="169">
        <v>1041</v>
      </c>
      <c r="G67" s="169">
        <v>3081</v>
      </c>
      <c r="H67" s="169">
        <v>5698</v>
      </c>
      <c r="I67" s="169">
        <v>4883</v>
      </c>
      <c r="J67" s="169">
        <v>5261</v>
      </c>
      <c r="K67" s="169">
        <v>5050</v>
      </c>
      <c r="L67" s="169">
        <v>3382</v>
      </c>
      <c r="M67" s="169">
        <v>2061</v>
      </c>
      <c r="N67" s="169">
        <v>4691</v>
      </c>
      <c r="O67" s="169">
        <v>962</v>
      </c>
    </row>
    <row r="68" spans="1:15" ht="12" customHeight="1" x14ac:dyDescent="0.2">
      <c r="A68" s="147"/>
      <c r="B68" s="147"/>
      <c r="C68" s="156">
        <v>2019</v>
      </c>
      <c r="D68" s="169">
        <v>946</v>
      </c>
      <c r="E68" s="169">
        <v>1071</v>
      </c>
      <c r="F68" s="169">
        <v>1150</v>
      </c>
      <c r="G68" s="169">
        <v>3278</v>
      </c>
      <c r="H68" s="169">
        <v>4948</v>
      </c>
      <c r="I68" s="169">
        <v>2928</v>
      </c>
      <c r="J68" s="169">
        <v>4297</v>
      </c>
      <c r="K68" s="169">
        <v>4980</v>
      </c>
      <c r="L68" s="169">
        <v>3901</v>
      </c>
      <c r="M68" s="169">
        <v>2148</v>
      </c>
      <c r="N68" s="169">
        <v>1660</v>
      </c>
      <c r="O68" s="169">
        <v>3658</v>
      </c>
    </row>
    <row r="69" spans="1:15" ht="12" customHeight="1" x14ac:dyDescent="0.2">
      <c r="A69" s="147"/>
      <c r="B69" s="147"/>
      <c r="C69" s="156">
        <v>2020</v>
      </c>
      <c r="D69" s="170">
        <v>1830</v>
      </c>
      <c r="E69" s="170">
        <v>1285</v>
      </c>
      <c r="F69" s="170">
        <v>888</v>
      </c>
      <c r="G69" s="170">
        <v>0</v>
      </c>
      <c r="H69" s="170">
        <v>0</v>
      </c>
      <c r="I69" s="169">
        <v>811</v>
      </c>
      <c r="J69" s="169">
        <v>3026</v>
      </c>
      <c r="K69" s="169">
        <v>1775</v>
      </c>
      <c r="L69" s="169">
        <v>1625</v>
      </c>
      <c r="M69" s="169">
        <v>519</v>
      </c>
      <c r="N69" s="169">
        <v>999</v>
      </c>
      <c r="O69" s="169">
        <v>81</v>
      </c>
    </row>
    <row r="70" spans="1:15" ht="12" customHeight="1" x14ac:dyDescent="0.2">
      <c r="A70" s="147"/>
      <c r="B70" s="147" t="s">
        <v>27</v>
      </c>
      <c r="C70" s="156">
        <v>2016</v>
      </c>
      <c r="D70" s="170">
        <v>0</v>
      </c>
      <c r="E70" s="170">
        <v>0</v>
      </c>
      <c r="F70" s="170">
        <v>779</v>
      </c>
      <c r="G70" s="170">
        <v>480</v>
      </c>
      <c r="H70" s="170">
        <v>5382</v>
      </c>
      <c r="I70" s="169">
        <v>6439</v>
      </c>
      <c r="J70" s="169">
        <v>18661</v>
      </c>
      <c r="K70" s="169">
        <v>10531</v>
      </c>
      <c r="L70" s="169">
        <v>2289</v>
      </c>
      <c r="M70" s="169">
        <v>732</v>
      </c>
      <c r="N70" s="169">
        <v>780</v>
      </c>
      <c r="O70" s="169">
        <v>538</v>
      </c>
    </row>
    <row r="71" spans="1:15" ht="12" customHeight="1" x14ac:dyDescent="0.2">
      <c r="A71" s="147"/>
      <c r="B71" s="147"/>
      <c r="C71" s="156">
        <v>2017</v>
      </c>
      <c r="D71" s="170">
        <v>0</v>
      </c>
      <c r="E71" s="170">
        <v>0</v>
      </c>
      <c r="F71" s="170">
        <v>0</v>
      </c>
      <c r="G71" s="170">
        <v>1586</v>
      </c>
      <c r="H71" s="170">
        <v>5259</v>
      </c>
      <c r="I71" s="169">
        <v>7271</v>
      </c>
      <c r="J71" s="169">
        <v>19538</v>
      </c>
      <c r="K71" s="169">
        <v>11287</v>
      </c>
      <c r="L71" s="169">
        <v>1741</v>
      </c>
      <c r="M71" s="169">
        <v>987</v>
      </c>
      <c r="N71" s="169">
        <v>936</v>
      </c>
      <c r="O71" s="169">
        <v>719</v>
      </c>
    </row>
    <row r="72" spans="1:15" ht="12" customHeight="1" x14ac:dyDescent="0.2">
      <c r="A72" s="147"/>
      <c r="B72" s="147"/>
      <c r="C72" s="156">
        <v>2018</v>
      </c>
      <c r="D72" s="170">
        <v>0</v>
      </c>
      <c r="E72" s="170">
        <v>275</v>
      </c>
      <c r="F72" s="170">
        <v>487</v>
      </c>
      <c r="G72" s="170">
        <v>763</v>
      </c>
      <c r="H72" s="170">
        <v>5530</v>
      </c>
      <c r="I72" s="169">
        <v>6878</v>
      </c>
      <c r="J72" s="169">
        <v>16681</v>
      </c>
      <c r="K72" s="169">
        <v>10337</v>
      </c>
      <c r="L72" s="169">
        <v>2002</v>
      </c>
      <c r="M72" s="169">
        <v>918</v>
      </c>
      <c r="N72" s="169">
        <v>621</v>
      </c>
      <c r="O72" s="169">
        <v>499</v>
      </c>
    </row>
    <row r="73" spans="1:15" ht="12" customHeight="1" x14ac:dyDescent="0.2">
      <c r="A73" s="147"/>
      <c r="B73" s="147"/>
      <c r="C73" s="156">
        <v>2019</v>
      </c>
      <c r="D73" s="169">
        <v>117</v>
      </c>
      <c r="E73" s="169">
        <v>365</v>
      </c>
      <c r="F73" s="169">
        <v>213</v>
      </c>
      <c r="G73" s="169">
        <v>1641</v>
      </c>
      <c r="H73" s="169">
        <v>6817</v>
      </c>
      <c r="I73" s="169">
        <v>7116</v>
      </c>
      <c r="J73" s="169">
        <v>20004</v>
      </c>
      <c r="K73" s="169">
        <v>11339</v>
      </c>
      <c r="L73" s="169">
        <v>2746</v>
      </c>
      <c r="M73" s="169">
        <v>1222</v>
      </c>
      <c r="N73" s="169">
        <v>701</v>
      </c>
      <c r="O73" s="169">
        <v>706</v>
      </c>
    </row>
    <row r="74" spans="1:15" ht="12" customHeight="1" x14ac:dyDescent="0.2">
      <c r="A74" s="147"/>
      <c r="B74" s="147"/>
      <c r="C74" s="156">
        <v>2020</v>
      </c>
      <c r="D74" s="169">
        <v>110</v>
      </c>
      <c r="E74" s="169">
        <v>375</v>
      </c>
      <c r="F74" s="169" t="s">
        <v>62</v>
      </c>
      <c r="G74" s="169" t="s">
        <v>62</v>
      </c>
      <c r="H74" s="169" t="s">
        <v>62</v>
      </c>
      <c r="I74" s="169">
        <v>840</v>
      </c>
      <c r="J74" s="169">
        <v>3854</v>
      </c>
      <c r="K74" s="169">
        <v>2307</v>
      </c>
      <c r="L74" s="169">
        <v>577</v>
      </c>
      <c r="M74" s="169">
        <v>507</v>
      </c>
      <c r="N74" s="169" t="s">
        <v>62</v>
      </c>
      <c r="O74" s="169" t="s">
        <v>62</v>
      </c>
    </row>
    <row r="75" spans="1:15" ht="12" customHeight="1" x14ac:dyDescent="0.2">
      <c r="A75" s="153" t="s">
        <v>26</v>
      </c>
      <c r="B75" s="153" t="s">
        <v>26</v>
      </c>
      <c r="C75" s="154">
        <v>2016</v>
      </c>
      <c r="D75" s="168">
        <v>23888</v>
      </c>
      <c r="E75" s="168">
        <v>28765</v>
      </c>
      <c r="F75" s="168">
        <v>70038</v>
      </c>
      <c r="G75" s="168">
        <v>71072</v>
      </c>
      <c r="H75" s="168">
        <v>168991</v>
      </c>
      <c r="I75" s="168">
        <v>187202</v>
      </c>
      <c r="J75" s="168">
        <v>257446</v>
      </c>
      <c r="K75" s="168">
        <v>205218</v>
      </c>
      <c r="L75" s="168">
        <v>109848</v>
      </c>
      <c r="M75" s="168">
        <v>60164</v>
      </c>
      <c r="N75" s="168">
        <v>47031</v>
      </c>
      <c r="O75" s="168">
        <v>137753</v>
      </c>
    </row>
    <row r="76" spans="1:15" ht="12" customHeight="1" x14ac:dyDescent="0.2">
      <c r="A76" s="153"/>
      <c r="B76" s="153"/>
      <c r="C76" s="154">
        <v>2017</v>
      </c>
      <c r="D76" s="168">
        <v>28111</v>
      </c>
      <c r="E76" s="168">
        <v>26799</v>
      </c>
      <c r="F76" s="168">
        <v>49507</v>
      </c>
      <c r="G76" s="168">
        <v>85335</v>
      </c>
      <c r="H76" s="168">
        <v>136979</v>
      </c>
      <c r="I76" s="168">
        <v>180906</v>
      </c>
      <c r="J76" s="168">
        <v>267443</v>
      </c>
      <c r="K76" s="168">
        <v>209379</v>
      </c>
      <c r="L76" s="168">
        <v>93642</v>
      </c>
      <c r="M76" s="168">
        <v>54327</v>
      </c>
      <c r="N76" s="168">
        <v>69540</v>
      </c>
      <c r="O76" s="168">
        <v>140795</v>
      </c>
    </row>
    <row r="77" spans="1:15" ht="12" customHeight="1" x14ac:dyDescent="0.2">
      <c r="A77" s="153"/>
      <c r="B77" s="153"/>
      <c r="C77" s="154">
        <v>2018</v>
      </c>
      <c r="D77" s="168">
        <v>31019</v>
      </c>
      <c r="E77" s="168">
        <v>23611</v>
      </c>
      <c r="F77" s="168">
        <v>46252</v>
      </c>
      <c r="G77" s="168">
        <v>92310</v>
      </c>
      <c r="H77" s="168">
        <v>150357</v>
      </c>
      <c r="I77" s="168">
        <v>162437</v>
      </c>
      <c r="J77" s="168">
        <v>196823</v>
      </c>
      <c r="K77" s="168">
        <v>194063</v>
      </c>
      <c r="L77" s="168">
        <v>108993</v>
      </c>
      <c r="M77" s="168">
        <v>64132</v>
      </c>
      <c r="N77" s="168">
        <v>55858</v>
      </c>
      <c r="O77" s="168">
        <v>125013</v>
      </c>
    </row>
    <row r="78" spans="1:15" ht="12" customHeight="1" x14ac:dyDescent="0.2">
      <c r="A78" s="153"/>
      <c r="B78" s="153"/>
      <c r="C78" s="154">
        <v>2019</v>
      </c>
      <c r="D78" s="168">
        <v>33307</v>
      </c>
      <c r="E78" s="168">
        <v>31257</v>
      </c>
      <c r="F78" s="168">
        <v>63821</v>
      </c>
      <c r="G78" s="168">
        <v>123052</v>
      </c>
      <c r="H78" s="168">
        <v>145092</v>
      </c>
      <c r="I78" s="168">
        <v>181866</v>
      </c>
      <c r="J78" s="168">
        <v>239305</v>
      </c>
      <c r="K78" s="168">
        <v>227054</v>
      </c>
      <c r="L78" s="168">
        <v>110047</v>
      </c>
      <c r="M78" s="168">
        <v>76094</v>
      </c>
      <c r="N78" s="168">
        <v>54990</v>
      </c>
      <c r="O78" s="168">
        <v>148154</v>
      </c>
    </row>
    <row r="79" spans="1:15" ht="12" customHeight="1" x14ac:dyDescent="0.2">
      <c r="A79" s="153"/>
      <c r="B79" s="153"/>
      <c r="C79" s="154">
        <v>2020</v>
      </c>
      <c r="D79" s="168">
        <v>47390</v>
      </c>
      <c r="E79" s="168">
        <v>40666</v>
      </c>
      <c r="F79" s="168">
        <v>33887</v>
      </c>
      <c r="G79" s="168">
        <v>43822</v>
      </c>
      <c r="H79" s="168">
        <v>61037</v>
      </c>
      <c r="I79" s="168">
        <v>55316</v>
      </c>
      <c r="J79" s="168">
        <v>126523</v>
      </c>
      <c r="K79" s="168">
        <v>81905</v>
      </c>
      <c r="L79" s="168">
        <v>57593</v>
      </c>
      <c r="M79" s="168">
        <v>63443</v>
      </c>
      <c r="N79" s="168">
        <v>37016</v>
      </c>
      <c r="O79" s="168" t="s">
        <v>62</v>
      </c>
    </row>
    <row r="80" spans="1:15" ht="12" customHeight="1" x14ac:dyDescent="0.2">
      <c r="A80" s="147" t="s">
        <v>63</v>
      </c>
      <c r="B80" s="147" t="s">
        <v>25</v>
      </c>
      <c r="C80" s="156">
        <v>2016</v>
      </c>
      <c r="D80" s="169">
        <v>2956</v>
      </c>
      <c r="E80" s="169">
        <v>10856</v>
      </c>
      <c r="F80" s="169">
        <v>14657</v>
      </c>
      <c r="G80" s="169">
        <v>12279</v>
      </c>
      <c r="H80" s="169">
        <v>9659</v>
      </c>
      <c r="I80" s="169">
        <v>8988</v>
      </c>
      <c r="J80" s="169">
        <v>13634</v>
      </c>
      <c r="K80" s="169">
        <v>12258</v>
      </c>
      <c r="L80" s="169">
        <v>8853</v>
      </c>
      <c r="M80" s="169">
        <v>12037</v>
      </c>
      <c r="N80" s="169">
        <v>10727</v>
      </c>
      <c r="O80" s="169">
        <v>7712</v>
      </c>
    </row>
    <row r="81" spans="1:15" ht="12" customHeight="1" x14ac:dyDescent="0.2">
      <c r="A81" s="147"/>
      <c r="B81" s="147"/>
      <c r="C81" s="156">
        <v>2017</v>
      </c>
      <c r="D81" s="169">
        <v>9446</v>
      </c>
      <c r="E81" s="169">
        <v>10775</v>
      </c>
      <c r="F81" s="169">
        <v>10368</v>
      </c>
      <c r="G81" s="169">
        <v>11555</v>
      </c>
      <c r="H81" s="169">
        <v>8776</v>
      </c>
      <c r="I81" s="169">
        <v>12125</v>
      </c>
      <c r="J81" s="169">
        <v>14691</v>
      </c>
      <c r="K81" s="169">
        <v>15115</v>
      </c>
      <c r="L81" s="169">
        <v>10927</v>
      </c>
      <c r="M81" s="169">
        <v>12329</v>
      </c>
      <c r="N81" s="169">
        <v>13021</v>
      </c>
      <c r="O81" s="169">
        <v>10047</v>
      </c>
    </row>
    <row r="82" spans="1:15" ht="12" customHeight="1" x14ac:dyDescent="0.2">
      <c r="A82" s="147"/>
      <c r="B82" s="147"/>
      <c r="C82" s="156">
        <v>2018</v>
      </c>
      <c r="D82" s="169">
        <v>8623</v>
      </c>
      <c r="E82" s="169">
        <v>9648</v>
      </c>
      <c r="F82" s="169">
        <v>10558</v>
      </c>
      <c r="G82" s="169">
        <v>11527</v>
      </c>
      <c r="H82" s="169">
        <v>9005</v>
      </c>
      <c r="I82" s="169">
        <v>10201</v>
      </c>
      <c r="J82" s="169">
        <v>12338</v>
      </c>
      <c r="K82" s="169">
        <v>14094</v>
      </c>
      <c r="L82" s="169">
        <v>10339</v>
      </c>
      <c r="M82" s="169">
        <v>12204</v>
      </c>
      <c r="N82" s="169">
        <v>12937</v>
      </c>
      <c r="O82" s="169">
        <v>8902</v>
      </c>
    </row>
    <row r="83" spans="1:15" ht="12" customHeight="1" x14ac:dyDescent="0.2">
      <c r="A83" s="147"/>
      <c r="B83" s="147"/>
      <c r="C83" s="156">
        <v>2019</v>
      </c>
      <c r="D83" s="169">
        <v>8994</v>
      </c>
      <c r="E83" s="169">
        <v>9633</v>
      </c>
      <c r="F83" s="169">
        <v>10930</v>
      </c>
      <c r="G83" s="169">
        <v>11166</v>
      </c>
      <c r="H83" s="169">
        <v>10962</v>
      </c>
      <c r="I83" s="169">
        <v>8785</v>
      </c>
      <c r="J83" s="169">
        <v>15934</v>
      </c>
      <c r="K83" s="169">
        <v>15966</v>
      </c>
      <c r="L83" s="169">
        <v>7830</v>
      </c>
      <c r="M83" s="169">
        <v>9982</v>
      </c>
      <c r="N83" s="169">
        <v>10356</v>
      </c>
      <c r="O83" s="169">
        <v>6944</v>
      </c>
    </row>
    <row r="84" spans="1:15" ht="12" customHeight="1" x14ac:dyDescent="0.2">
      <c r="A84" s="147"/>
      <c r="B84" s="147"/>
      <c r="C84" s="156">
        <v>2020</v>
      </c>
      <c r="D84" s="169">
        <v>8741</v>
      </c>
      <c r="E84" s="169">
        <v>10967</v>
      </c>
      <c r="F84" s="169">
        <v>3665</v>
      </c>
      <c r="G84" s="169" t="s">
        <v>62</v>
      </c>
      <c r="H84" s="169" t="s">
        <v>62</v>
      </c>
      <c r="I84" s="169">
        <v>502</v>
      </c>
      <c r="J84" s="169">
        <v>5884</v>
      </c>
      <c r="K84" s="169">
        <v>3642</v>
      </c>
      <c r="L84" s="169">
        <v>3647</v>
      </c>
      <c r="M84" s="169">
        <v>4735</v>
      </c>
      <c r="N84" s="169">
        <v>14</v>
      </c>
      <c r="O84" s="169" t="s">
        <v>62</v>
      </c>
    </row>
    <row r="85" spans="1:15" ht="12" customHeight="1" x14ac:dyDescent="0.2">
      <c r="A85" s="147"/>
      <c r="B85" s="147" t="s">
        <v>24</v>
      </c>
      <c r="C85" s="156">
        <v>2016</v>
      </c>
      <c r="D85" s="169">
        <v>6232</v>
      </c>
      <c r="E85" s="169">
        <v>14913</v>
      </c>
      <c r="F85" s="169">
        <v>10991</v>
      </c>
      <c r="G85" s="169">
        <v>10330</v>
      </c>
      <c r="H85" s="169">
        <v>11311</v>
      </c>
      <c r="I85" s="169">
        <v>13698</v>
      </c>
      <c r="J85" s="169">
        <v>30687</v>
      </c>
      <c r="K85" s="169">
        <v>49676</v>
      </c>
      <c r="L85" s="169">
        <v>10582</v>
      </c>
      <c r="M85" s="169">
        <v>10889</v>
      </c>
      <c r="N85" s="169">
        <v>11595</v>
      </c>
      <c r="O85" s="169">
        <v>9146</v>
      </c>
    </row>
    <row r="86" spans="1:15" ht="12" customHeight="1" x14ac:dyDescent="0.2">
      <c r="A86" s="147"/>
      <c r="B86" s="147"/>
      <c r="C86" s="156">
        <v>2017</v>
      </c>
      <c r="D86" s="169">
        <v>8447</v>
      </c>
      <c r="E86" s="169">
        <v>14146</v>
      </c>
      <c r="F86" s="169">
        <v>22058</v>
      </c>
      <c r="G86" s="169">
        <v>11969</v>
      </c>
      <c r="H86" s="169">
        <v>10386</v>
      </c>
      <c r="I86" s="169">
        <v>15220</v>
      </c>
      <c r="J86" s="169">
        <v>31306</v>
      </c>
      <c r="K86" s="169">
        <v>22888</v>
      </c>
      <c r="L86" s="169">
        <v>12072</v>
      </c>
      <c r="M86" s="169">
        <v>10756</v>
      </c>
      <c r="N86" s="169">
        <v>10678</v>
      </c>
      <c r="O86" s="169">
        <v>8251</v>
      </c>
    </row>
    <row r="87" spans="1:15" ht="12" customHeight="1" x14ac:dyDescent="0.2">
      <c r="A87" s="147"/>
      <c r="B87" s="147"/>
      <c r="C87" s="156">
        <v>2018</v>
      </c>
      <c r="D87" s="169">
        <v>7572</v>
      </c>
      <c r="E87" s="169">
        <v>8355</v>
      </c>
      <c r="F87" s="169">
        <v>8680</v>
      </c>
      <c r="G87" s="169">
        <v>11391</v>
      </c>
      <c r="H87" s="169">
        <v>12456</v>
      </c>
      <c r="I87" s="169">
        <v>12068</v>
      </c>
      <c r="J87" s="169">
        <v>24926</v>
      </c>
      <c r="K87" s="169">
        <v>18974</v>
      </c>
      <c r="L87" s="169">
        <v>9414</v>
      </c>
      <c r="M87" s="169">
        <v>11367</v>
      </c>
      <c r="N87" s="169">
        <v>9310</v>
      </c>
      <c r="O87" s="169">
        <v>9568</v>
      </c>
    </row>
    <row r="88" spans="1:15" ht="12" customHeight="1" x14ac:dyDescent="0.2">
      <c r="A88" s="147"/>
      <c r="B88" s="147"/>
      <c r="C88" s="156">
        <v>2019</v>
      </c>
      <c r="D88" s="169">
        <v>7844</v>
      </c>
      <c r="E88" s="169">
        <v>11794</v>
      </c>
      <c r="F88" s="169">
        <v>11399</v>
      </c>
      <c r="G88" s="169">
        <v>8567</v>
      </c>
      <c r="H88" s="169">
        <v>10488</v>
      </c>
      <c r="I88" s="169">
        <v>12262</v>
      </c>
      <c r="J88" s="169">
        <v>32817</v>
      </c>
      <c r="K88" s="169">
        <v>19612</v>
      </c>
      <c r="L88" s="169">
        <v>9828</v>
      </c>
      <c r="M88" s="169">
        <v>12537</v>
      </c>
      <c r="N88" s="169">
        <v>11213</v>
      </c>
      <c r="O88" s="169">
        <v>7154</v>
      </c>
    </row>
    <row r="89" spans="1:15" ht="12" customHeight="1" x14ac:dyDescent="0.2">
      <c r="A89" s="147"/>
      <c r="B89" s="147"/>
      <c r="C89" s="156">
        <v>2020</v>
      </c>
      <c r="D89" s="169">
        <v>8200</v>
      </c>
      <c r="E89" s="169">
        <v>13698</v>
      </c>
      <c r="F89" s="169">
        <v>3522</v>
      </c>
      <c r="G89" s="169" t="s">
        <v>62</v>
      </c>
      <c r="H89" s="169" t="s">
        <v>62</v>
      </c>
      <c r="I89" s="169">
        <v>613</v>
      </c>
      <c r="J89" s="169">
        <v>6417</v>
      </c>
      <c r="K89" s="169">
        <v>4695</v>
      </c>
      <c r="L89" s="169">
        <v>3990</v>
      </c>
      <c r="M89" s="169">
        <v>4704</v>
      </c>
      <c r="N89" s="169">
        <v>31</v>
      </c>
      <c r="O89" s="169">
        <v>8</v>
      </c>
    </row>
    <row r="90" spans="1:15" ht="12" customHeight="1" x14ac:dyDescent="0.2">
      <c r="A90" s="153" t="s">
        <v>23</v>
      </c>
      <c r="B90" s="153" t="s">
        <v>22</v>
      </c>
      <c r="C90" s="154">
        <v>2016</v>
      </c>
      <c r="D90" s="168">
        <v>3514</v>
      </c>
      <c r="E90" s="168">
        <v>7256</v>
      </c>
      <c r="F90" s="168">
        <v>4283</v>
      </c>
      <c r="G90" s="168">
        <v>6633</v>
      </c>
      <c r="H90" s="168">
        <v>3229</v>
      </c>
      <c r="I90" s="168">
        <v>5103</v>
      </c>
      <c r="J90" s="168">
        <v>6938</v>
      </c>
      <c r="K90" s="168">
        <v>1719</v>
      </c>
      <c r="L90" s="168">
        <v>5234</v>
      </c>
      <c r="M90" s="168">
        <v>6537</v>
      </c>
      <c r="N90" s="168">
        <v>3824</v>
      </c>
      <c r="O90" s="168">
        <v>8435</v>
      </c>
    </row>
    <row r="91" spans="1:15" ht="12" customHeight="1" x14ac:dyDescent="0.2">
      <c r="A91" s="153"/>
      <c r="B91" s="153"/>
      <c r="C91" s="154">
        <v>2017</v>
      </c>
      <c r="D91" s="168">
        <v>4225</v>
      </c>
      <c r="E91" s="168">
        <v>3732</v>
      </c>
      <c r="F91" s="168">
        <v>3890</v>
      </c>
      <c r="G91" s="168">
        <v>4570</v>
      </c>
      <c r="H91" s="168">
        <v>4392</v>
      </c>
      <c r="I91" s="168">
        <v>6682</v>
      </c>
      <c r="J91" s="168">
        <v>2762</v>
      </c>
      <c r="K91" s="168">
        <v>2590</v>
      </c>
      <c r="L91" s="168">
        <v>757</v>
      </c>
      <c r="M91" s="168">
        <v>1077</v>
      </c>
      <c r="N91" s="168">
        <v>1075</v>
      </c>
      <c r="O91" s="168">
        <v>1477</v>
      </c>
    </row>
    <row r="92" spans="1:15" ht="12" customHeight="1" x14ac:dyDescent="0.2">
      <c r="A92" s="153"/>
      <c r="B92" s="153"/>
      <c r="C92" s="154">
        <v>2018</v>
      </c>
      <c r="D92" s="168" t="s">
        <v>62</v>
      </c>
      <c r="E92" s="168" t="s">
        <v>62</v>
      </c>
      <c r="F92" s="168" t="s">
        <v>62</v>
      </c>
      <c r="G92" s="168" t="s">
        <v>62</v>
      </c>
      <c r="H92" s="168" t="s">
        <v>62</v>
      </c>
      <c r="I92" s="168" t="s">
        <v>62</v>
      </c>
      <c r="J92" s="168" t="s">
        <v>62</v>
      </c>
      <c r="K92" s="168" t="s">
        <v>62</v>
      </c>
      <c r="L92" s="168" t="s">
        <v>62</v>
      </c>
      <c r="M92" s="168" t="s">
        <v>62</v>
      </c>
      <c r="N92" s="168" t="s">
        <v>62</v>
      </c>
      <c r="O92" s="168" t="s">
        <v>62</v>
      </c>
    </row>
    <row r="93" spans="1:15" ht="12" customHeight="1" x14ac:dyDescent="0.2">
      <c r="A93" s="153"/>
      <c r="B93" s="153"/>
      <c r="C93" s="154">
        <v>2019</v>
      </c>
      <c r="D93" s="168" t="s">
        <v>62</v>
      </c>
      <c r="E93" s="168" t="s">
        <v>62</v>
      </c>
      <c r="F93" s="168" t="s">
        <v>62</v>
      </c>
      <c r="G93" s="168" t="s">
        <v>62</v>
      </c>
      <c r="H93" s="168" t="s">
        <v>62</v>
      </c>
      <c r="I93" s="168" t="s">
        <v>62</v>
      </c>
      <c r="J93" s="168" t="s">
        <v>62</v>
      </c>
      <c r="K93" s="168" t="s">
        <v>62</v>
      </c>
      <c r="L93" s="168" t="s">
        <v>62</v>
      </c>
      <c r="M93" s="168" t="s">
        <v>62</v>
      </c>
      <c r="N93" s="168" t="s">
        <v>62</v>
      </c>
      <c r="O93" s="168" t="s">
        <v>62</v>
      </c>
    </row>
    <row r="94" spans="1:15" ht="12" customHeight="1" x14ac:dyDescent="0.2">
      <c r="A94" s="153"/>
      <c r="B94" s="153"/>
      <c r="C94" s="154">
        <v>2020</v>
      </c>
      <c r="D94" s="168" t="s">
        <v>62</v>
      </c>
      <c r="E94" s="168" t="s">
        <v>62</v>
      </c>
      <c r="F94" s="168" t="s">
        <v>62</v>
      </c>
      <c r="G94" s="168" t="s">
        <v>62</v>
      </c>
      <c r="H94" s="168" t="s">
        <v>62</v>
      </c>
      <c r="I94" s="168" t="s">
        <v>62</v>
      </c>
      <c r="J94" s="168" t="s">
        <v>62</v>
      </c>
      <c r="K94" s="168" t="s">
        <v>62</v>
      </c>
      <c r="L94" s="168" t="s">
        <v>62</v>
      </c>
      <c r="M94" s="168" t="s">
        <v>62</v>
      </c>
      <c r="N94" s="168" t="s">
        <v>62</v>
      </c>
      <c r="O94" s="168" t="s">
        <v>62</v>
      </c>
    </row>
    <row r="95" spans="1:15" ht="12" customHeight="1" x14ac:dyDescent="0.2">
      <c r="A95" s="153"/>
      <c r="B95" s="153" t="s">
        <v>20</v>
      </c>
      <c r="C95" s="154">
        <v>2016</v>
      </c>
      <c r="D95" s="168">
        <v>5206</v>
      </c>
      <c r="E95" s="168">
        <v>8740</v>
      </c>
      <c r="F95" s="168">
        <v>9024</v>
      </c>
      <c r="G95" s="168">
        <v>10304</v>
      </c>
      <c r="H95" s="168">
        <v>7391</v>
      </c>
      <c r="I95" s="168">
        <v>6380</v>
      </c>
      <c r="J95" s="168">
        <v>12232</v>
      </c>
      <c r="K95" s="168">
        <v>11426</v>
      </c>
      <c r="L95" s="168">
        <v>7607</v>
      </c>
      <c r="M95" s="168">
        <v>8053</v>
      </c>
      <c r="N95" s="168">
        <v>7716</v>
      </c>
      <c r="O95" s="168">
        <v>7383</v>
      </c>
    </row>
    <row r="96" spans="1:15" ht="12" customHeight="1" x14ac:dyDescent="0.2">
      <c r="A96" s="153"/>
      <c r="B96" s="153"/>
      <c r="C96" s="154">
        <v>2017</v>
      </c>
      <c r="D96" s="168">
        <v>7762</v>
      </c>
      <c r="E96" s="168">
        <v>12741</v>
      </c>
      <c r="F96" s="168">
        <v>7522</v>
      </c>
      <c r="G96" s="168">
        <v>7200</v>
      </c>
      <c r="H96" s="168">
        <v>6348</v>
      </c>
      <c r="I96" s="168">
        <v>5085</v>
      </c>
      <c r="J96" s="168">
        <v>11027</v>
      </c>
      <c r="K96" s="168">
        <v>11169</v>
      </c>
      <c r="L96" s="168">
        <v>7838</v>
      </c>
      <c r="M96" s="168">
        <v>8726</v>
      </c>
      <c r="N96" s="168">
        <v>10054</v>
      </c>
      <c r="O96" s="168">
        <v>10558</v>
      </c>
    </row>
    <row r="97" spans="1:15" ht="12" customHeight="1" x14ac:dyDescent="0.2">
      <c r="A97" s="153"/>
      <c r="B97" s="153"/>
      <c r="C97" s="154">
        <v>2018</v>
      </c>
      <c r="D97" s="168">
        <v>8518</v>
      </c>
      <c r="E97" s="168">
        <v>8222</v>
      </c>
      <c r="F97" s="168">
        <v>8529</v>
      </c>
      <c r="G97" s="168">
        <v>7273</v>
      </c>
      <c r="H97" s="168">
        <v>5139</v>
      </c>
      <c r="I97" s="168">
        <v>5365</v>
      </c>
      <c r="J97" s="168">
        <v>6970</v>
      </c>
      <c r="K97" s="168">
        <v>10673</v>
      </c>
      <c r="L97" s="168">
        <v>6669</v>
      </c>
      <c r="M97" s="168">
        <v>7331</v>
      </c>
      <c r="N97" s="168">
        <v>9600</v>
      </c>
      <c r="O97" s="168">
        <v>11156</v>
      </c>
    </row>
    <row r="98" spans="1:15" ht="12" customHeight="1" x14ac:dyDescent="0.2">
      <c r="A98" s="153"/>
      <c r="B98" s="153"/>
      <c r="C98" s="154">
        <v>2019</v>
      </c>
      <c r="D98" s="168">
        <v>9228</v>
      </c>
      <c r="E98" s="168">
        <v>6259</v>
      </c>
      <c r="F98" s="168">
        <v>7080</v>
      </c>
      <c r="G98" s="168">
        <v>5761</v>
      </c>
      <c r="H98" s="168">
        <v>6268</v>
      </c>
      <c r="I98" s="168">
        <v>4055</v>
      </c>
      <c r="J98" s="168">
        <v>9812</v>
      </c>
      <c r="K98" s="168">
        <v>10489</v>
      </c>
      <c r="L98" s="168">
        <v>6448</v>
      </c>
      <c r="M98" s="168">
        <v>8358</v>
      </c>
      <c r="N98" s="168">
        <v>8043</v>
      </c>
      <c r="O98" s="168">
        <v>6812</v>
      </c>
    </row>
    <row r="99" spans="1:15" ht="12" customHeight="1" x14ac:dyDescent="0.2">
      <c r="A99" s="153"/>
      <c r="B99" s="153"/>
      <c r="C99" s="154">
        <v>2020</v>
      </c>
      <c r="D99" s="168">
        <v>5586</v>
      </c>
      <c r="E99" s="168">
        <v>7417</v>
      </c>
      <c r="F99" s="168">
        <v>2086</v>
      </c>
      <c r="G99" s="168" t="s">
        <v>62</v>
      </c>
      <c r="H99" s="168" t="s">
        <v>62</v>
      </c>
      <c r="I99" s="168">
        <v>616</v>
      </c>
      <c r="J99" s="168">
        <v>4111</v>
      </c>
      <c r="K99" s="168">
        <v>2517</v>
      </c>
      <c r="L99" s="168">
        <v>2358</v>
      </c>
      <c r="M99" s="168">
        <v>3251</v>
      </c>
      <c r="N99" s="168">
        <v>50</v>
      </c>
      <c r="O99" s="168" t="s">
        <v>62</v>
      </c>
    </row>
    <row r="100" spans="1:15" ht="12" customHeight="1" x14ac:dyDescent="0.2">
      <c r="A100" s="153"/>
      <c r="B100" s="153" t="s">
        <v>19</v>
      </c>
      <c r="C100" s="154">
        <v>2016</v>
      </c>
      <c r="D100" s="168">
        <v>8048</v>
      </c>
      <c r="E100" s="168">
        <v>17590</v>
      </c>
      <c r="F100" s="168">
        <v>19865</v>
      </c>
      <c r="G100" s="168">
        <v>22428</v>
      </c>
      <c r="H100" s="168">
        <v>19314</v>
      </c>
      <c r="I100" s="168">
        <v>21299</v>
      </c>
      <c r="J100" s="168">
        <v>26313</v>
      </c>
      <c r="K100" s="168">
        <v>31513</v>
      </c>
      <c r="L100" s="168">
        <v>17310</v>
      </c>
      <c r="M100" s="168">
        <v>17381</v>
      </c>
      <c r="N100" s="168">
        <v>16211</v>
      </c>
      <c r="O100" s="168">
        <v>15449</v>
      </c>
    </row>
    <row r="101" spans="1:15" ht="12" customHeight="1" x14ac:dyDescent="0.2">
      <c r="A101" s="153"/>
      <c r="B101" s="153"/>
      <c r="C101" s="154">
        <v>2017</v>
      </c>
      <c r="D101" s="168">
        <v>14337</v>
      </c>
      <c r="E101" s="168">
        <v>10352</v>
      </c>
      <c r="F101" s="168">
        <v>8812</v>
      </c>
      <c r="G101" s="168">
        <v>10038</v>
      </c>
      <c r="H101" s="168">
        <v>11519</v>
      </c>
      <c r="I101" s="168">
        <v>12112</v>
      </c>
      <c r="J101" s="168">
        <v>18279</v>
      </c>
      <c r="K101" s="168">
        <v>20227</v>
      </c>
      <c r="L101" s="168">
        <v>11006</v>
      </c>
      <c r="M101" s="168">
        <v>10993</v>
      </c>
      <c r="N101" s="168">
        <v>9217</v>
      </c>
      <c r="O101" s="168">
        <v>8833</v>
      </c>
    </row>
    <row r="102" spans="1:15" ht="12" customHeight="1" x14ac:dyDescent="0.2">
      <c r="A102" s="153"/>
      <c r="B102" s="153"/>
      <c r="C102" s="154">
        <v>2018</v>
      </c>
      <c r="D102" s="168">
        <v>13976</v>
      </c>
      <c r="E102" s="168">
        <v>16994</v>
      </c>
      <c r="F102" s="168">
        <v>17472</v>
      </c>
      <c r="G102" s="168">
        <v>20693</v>
      </c>
      <c r="H102" s="168">
        <v>17876</v>
      </c>
      <c r="I102" s="168">
        <v>19305</v>
      </c>
      <c r="J102" s="168">
        <v>26174</v>
      </c>
      <c r="K102" s="168">
        <v>29029</v>
      </c>
      <c r="L102" s="168">
        <v>16785</v>
      </c>
      <c r="M102" s="168">
        <v>16017</v>
      </c>
      <c r="N102" s="168">
        <v>16849</v>
      </c>
      <c r="O102" s="168">
        <v>13482</v>
      </c>
    </row>
    <row r="103" spans="1:15" ht="12" customHeight="1" x14ac:dyDescent="0.2">
      <c r="A103" s="153"/>
      <c r="B103" s="153"/>
      <c r="C103" s="154">
        <v>2019</v>
      </c>
      <c r="D103" s="168">
        <v>15645</v>
      </c>
      <c r="E103" s="168">
        <v>15104</v>
      </c>
      <c r="F103" s="168">
        <v>18678</v>
      </c>
      <c r="G103" s="168">
        <v>14695</v>
      </c>
      <c r="H103" s="168">
        <v>17817</v>
      </c>
      <c r="I103" s="168">
        <v>18223</v>
      </c>
      <c r="J103" s="168">
        <v>28865</v>
      </c>
      <c r="K103" s="168">
        <v>26900</v>
      </c>
      <c r="L103" s="168">
        <v>14853</v>
      </c>
      <c r="M103" s="168">
        <v>18310</v>
      </c>
      <c r="N103" s="168">
        <v>18100</v>
      </c>
      <c r="O103" s="168">
        <v>13915</v>
      </c>
    </row>
    <row r="104" spans="1:15" ht="12" customHeight="1" x14ac:dyDescent="0.2">
      <c r="A104" s="153"/>
      <c r="B104" s="153"/>
      <c r="C104" s="154">
        <v>2020</v>
      </c>
      <c r="D104" s="168">
        <v>12686</v>
      </c>
      <c r="E104" s="168">
        <v>12453</v>
      </c>
      <c r="F104" s="168">
        <v>6309</v>
      </c>
      <c r="G104" s="168" t="s">
        <v>62</v>
      </c>
      <c r="H104" s="168" t="s">
        <v>62</v>
      </c>
      <c r="I104" s="168">
        <v>1452</v>
      </c>
      <c r="J104" s="168">
        <v>7897</v>
      </c>
      <c r="K104" s="168">
        <v>5981</v>
      </c>
      <c r="L104" s="168">
        <v>4960</v>
      </c>
      <c r="M104" s="168">
        <v>6489</v>
      </c>
      <c r="N104" s="168" t="s">
        <v>62</v>
      </c>
      <c r="O104" s="168" t="s">
        <v>62</v>
      </c>
    </row>
    <row r="105" spans="1:15" ht="12" customHeight="1" x14ac:dyDescent="0.2">
      <c r="A105" s="153"/>
      <c r="B105" s="153" t="s">
        <v>18</v>
      </c>
      <c r="C105" s="154">
        <v>2016</v>
      </c>
      <c r="D105" s="155" t="s">
        <v>52</v>
      </c>
      <c r="E105" s="155" t="s">
        <v>52</v>
      </c>
      <c r="F105" s="155" t="s">
        <v>52</v>
      </c>
      <c r="G105" s="155" t="s">
        <v>52</v>
      </c>
      <c r="H105" s="155" t="s">
        <v>52</v>
      </c>
      <c r="I105" s="155" t="s">
        <v>52</v>
      </c>
      <c r="J105" s="155" t="s">
        <v>52</v>
      </c>
      <c r="K105" s="155" t="s">
        <v>52</v>
      </c>
      <c r="L105" s="155" t="s">
        <v>52</v>
      </c>
      <c r="M105" s="155" t="s">
        <v>52</v>
      </c>
      <c r="N105" s="155" t="s">
        <v>52</v>
      </c>
      <c r="O105" s="155" t="s">
        <v>52</v>
      </c>
    </row>
    <row r="106" spans="1:15" ht="12" customHeight="1" x14ac:dyDescent="0.2">
      <c r="A106" s="153"/>
      <c r="B106" s="153"/>
      <c r="C106" s="154">
        <v>2017</v>
      </c>
      <c r="D106" s="155" t="s">
        <v>52</v>
      </c>
      <c r="E106" s="155" t="s">
        <v>52</v>
      </c>
      <c r="F106" s="155" t="s">
        <v>52</v>
      </c>
      <c r="G106" s="155" t="s">
        <v>52</v>
      </c>
      <c r="H106" s="155" t="s">
        <v>52</v>
      </c>
      <c r="I106" s="155" t="s">
        <v>52</v>
      </c>
      <c r="J106" s="155" t="s">
        <v>52</v>
      </c>
      <c r="K106" s="155" t="s">
        <v>52</v>
      </c>
      <c r="L106" s="155" t="s">
        <v>52</v>
      </c>
      <c r="M106" s="155" t="s">
        <v>52</v>
      </c>
      <c r="N106" s="155" t="s">
        <v>52</v>
      </c>
      <c r="O106" s="155" t="s">
        <v>52</v>
      </c>
    </row>
    <row r="107" spans="1:15" ht="12" customHeight="1" x14ac:dyDescent="0.2">
      <c r="A107" s="153"/>
      <c r="B107" s="153"/>
      <c r="C107" s="154">
        <v>2018</v>
      </c>
      <c r="D107" s="168">
        <v>18111</v>
      </c>
      <c r="E107" s="168">
        <v>15636</v>
      </c>
      <c r="F107" s="168">
        <v>17634</v>
      </c>
      <c r="G107" s="168">
        <v>4925</v>
      </c>
      <c r="H107" s="168">
        <v>27364</v>
      </c>
      <c r="I107" s="168">
        <v>25320</v>
      </c>
      <c r="J107" s="168">
        <v>32360</v>
      </c>
      <c r="K107" s="168">
        <v>33876</v>
      </c>
      <c r="L107" s="168">
        <v>22239</v>
      </c>
      <c r="M107" s="168">
        <v>22098</v>
      </c>
      <c r="N107" s="168">
        <v>18097</v>
      </c>
      <c r="O107" s="168">
        <v>15171</v>
      </c>
    </row>
    <row r="108" spans="1:15" ht="12" customHeight="1" x14ac:dyDescent="0.2">
      <c r="A108" s="153"/>
      <c r="B108" s="153"/>
      <c r="C108" s="154">
        <v>2019</v>
      </c>
      <c r="D108" s="155" t="s">
        <v>52</v>
      </c>
      <c r="E108" s="155" t="s">
        <v>52</v>
      </c>
      <c r="F108" s="155" t="s">
        <v>52</v>
      </c>
      <c r="G108" s="155" t="s">
        <v>52</v>
      </c>
      <c r="H108" s="155" t="s">
        <v>52</v>
      </c>
      <c r="I108" s="155" t="s">
        <v>52</v>
      </c>
      <c r="J108" s="155" t="s">
        <v>52</v>
      </c>
      <c r="K108" s="155" t="s">
        <v>52</v>
      </c>
      <c r="L108" s="155" t="s">
        <v>52</v>
      </c>
      <c r="M108" s="155" t="s">
        <v>52</v>
      </c>
      <c r="N108" s="155" t="s">
        <v>52</v>
      </c>
      <c r="O108" s="155" t="s">
        <v>52</v>
      </c>
    </row>
    <row r="109" spans="1:15" ht="12" customHeight="1" x14ac:dyDescent="0.2">
      <c r="A109" s="153"/>
      <c r="B109" s="153"/>
      <c r="C109" s="154">
        <v>2020</v>
      </c>
      <c r="D109" s="168">
        <v>26070</v>
      </c>
      <c r="E109" s="168">
        <v>27581</v>
      </c>
      <c r="F109" s="168">
        <v>10194</v>
      </c>
      <c r="G109" s="168" t="s">
        <v>62</v>
      </c>
      <c r="H109" s="168" t="s">
        <v>62</v>
      </c>
      <c r="I109" s="168">
        <v>2999</v>
      </c>
      <c r="J109" s="168">
        <v>16808</v>
      </c>
      <c r="K109" s="168">
        <v>12405</v>
      </c>
      <c r="L109" s="168">
        <v>11396</v>
      </c>
      <c r="M109" s="168">
        <v>12399</v>
      </c>
      <c r="N109" s="168" t="s">
        <v>62</v>
      </c>
      <c r="O109" s="168" t="s">
        <v>62</v>
      </c>
    </row>
    <row r="110" spans="1:15" ht="12" customHeight="1" x14ac:dyDescent="0.2">
      <c r="A110" s="153"/>
      <c r="B110" s="153" t="s">
        <v>17</v>
      </c>
      <c r="C110" s="154">
        <v>2016</v>
      </c>
      <c r="D110" s="155" t="s">
        <v>52</v>
      </c>
      <c r="E110" s="155" t="s">
        <v>52</v>
      </c>
      <c r="F110" s="155" t="s">
        <v>52</v>
      </c>
      <c r="G110" s="155" t="s">
        <v>52</v>
      </c>
      <c r="H110" s="155" t="s">
        <v>52</v>
      </c>
      <c r="I110" s="155" t="s">
        <v>52</v>
      </c>
      <c r="J110" s="155" t="s">
        <v>52</v>
      </c>
      <c r="K110" s="155" t="s">
        <v>52</v>
      </c>
      <c r="L110" s="155" t="s">
        <v>52</v>
      </c>
      <c r="M110" s="155" t="s">
        <v>52</v>
      </c>
      <c r="N110" s="155" t="s">
        <v>52</v>
      </c>
      <c r="O110" s="155" t="s">
        <v>52</v>
      </c>
    </row>
    <row r="111" spans="1:15" ht="12" customHeight="1" x14ac:dyDescent="0.2">
      <c r="A111" s="153"/>
      <c r="B111" s="153"/>
      <c r="C111" s="154">
        <v>2017</v>
      </c>
      <c r="D111" s="168">
        <v>41</v>
      </c>
      <c r="E111" s="168">
        <v>575</v>
      </c>
      <c r="F111" s="168">
        <v>12</v>
      </c>
      <c r="G111" s="168">
        <v>1541</v>
      </c>
      <c r="H111" s="168">
        <v>3317</v>
      </c>
      <c r="I111" s="168">
        <v>7517</v>
      </c>
      <c r="J111" s="168">
        <v>15269</v>
      </c>
      <c r="K111" s="168">
        <v>10426</v>
      </c>
      <c r="L111" s="168">
        <v>3249</v>
      </c>
      <c r="M111" s="168">
        <v>934</v>
      </c>
      <c r="N111" s="168">
        <v>1043</v>
      </c>
      <c r="O111" s="168">
        <v>3624</v>
      </c>
    </row>
    <row r="112" spans="1:15" ht="12" customHeight="1" x14ac:dyDescent="0.2">
      <c r="A112" s="153"/>
      <c r="B112" s="153"/>
      <c r="C112" s="154">
        <v>2018</v>
      </c>
      <c r="D112" s="168">
        <v>50</v>
      </c>
      <c r="E112" s="168">
        <v>140</v>
      </c>
      <c r="F112" s="168">
        <v>460</v>
      </c>
      <c r="G112" s="168">
        <v>727</v>
      </c>
      <c r="H112" s="168">
        <v>3789</v>
      </c>
      <c r="I112" s="168">
        <v>8279</v>
      </c>
      <c r="J112" s="168">
        <v>12178</v>
      </c>
      <c r="K112" s="168">
        <v>8933</v>
      </c>
      <c r="L112" s="168">
        <v>4112</v>
      </c>
      <c r="M112" s="168">
        <v>869</v>
      </c>
      <c r="N112" s="168">
        <v>780</v>
      </c>
      <c r="O112" s="168">
        <v>2235</v>
      </c>
    </row>
    <row r="113" spans="1:15" ht="12" customHeight="1" x14ac:dyDescent="0.2">
      <c r="A113" s="153"/>
      <c r="B113" s="153"/>
      <c r="C113" s="154">
        <v>2019</v>
      </c>
      <c r="D113" s="168">
        <v>88</v>
      </c>
      <c r="E113" s="168">
        <v>235</v>
      </c>
      <c r="F113" s="168">
        <v>186</v>
      </c>
      <c r="G113" s="168">
        <v>1301</v>
      </c>
      <c r="H113" s="168">
        <v>3518</v>
      </c>
      <c r="I113" s="168">
        <v>7658</v>
      </c>
      <c r="J113" s="168">
        <v>12596</v>
      </c>
      <c r="K113" s="168">
        <v>8585</v>
      </c>
      <c r="L113" s="168">
        <v>3189</v>
      </c>
      <c r="M113" s="168">
        <v>1222</v>
      </c>
      <c r="N113" s="168">
        <v>2740</v>
      </c>
      <c r="O113" s="168">
        <v>2550</v>
      </c>
    </row>
    <row r="114" spans="1:15" ht="12" customHeight="1" x14ac:dyDescent="0.2">
      <c r="A114" s="153"/>
      <c r="B114" s="153"/>
      <c r="C114" s="154">
        <v>2020</v>
      </c>
      <c r="D114" s="168">
        <v>78</v>
      </c>
      <c r="E114" s="168">
        <v>439</v>
      </c>
      <c r="F114" s="168">
        <v>73</v>
      </c>
      <c r="G114" s="168" t="s">
        <v>62</v>
      </c>
      <c r="H114" s="168" t="s">
        <v>62</v>
      </c>
      <c r="I114" s="168">
        <v>2630</v>
      </c>
      <c r="J114" s="168">
        <v>14920</v>
      </c>
      <c r="K114" s="168">
        <v>9103</v>
      </c>
      <c r="L114" s="168">
        <v>2335</v>
      </c>
      <c r="M114" s="168">
        <v>1565</v>
      </c>
      <c r="N114" s="168">
        <v>132</v>
      </c>
      <c r="O114" s="168" t="s">
        <v>62</v>
      </c>
    </row>
    <row r="115" spans="1:15" ht="12" customHeight="1" x14ac:dyDescent="0.2">
      <c r="A115" s="153"/>
      <c r="B115" s="153" t="s">
        <v>16</v>
      </c>
      <c r="C115" s="154">
        <v>2016</v>
      </c>
      <c r="D115" s="168">
        <v>1215</v>
      </c>
      <c r="E115" s="168">
        <v>960</v>
      </c>
      <c r="F115" s="168">
        <v>1574</v>
      </c>
      <c r="G115" s="168">
        <v>789</v>
      </c>
      <c r="H115" s="168">
        <v>2033</v>
      </c>
      <c r="I115" s="168">
        <v>1793</v>
      </c>
      <c r="J115" s="168">
        <v>1185</v>
      </c>
      <c r="K115" s="168">
        <v>1725</v>
      </c>
      <c r="L115" s="168">
        <v>877</v>
      </c>
      <c r="M115" s="168">
        <v>2540</v>
      </c>
      <c r="N115" s="168">
        <v>1628</v>
      </c>
      <c r="O115" s="168">
        <v>577</v>
      </c>
    </row>
    <row r="116" spans="1:15" ht="12" customHeight="1" x14ac:dyDescent="0.2">
      <c r="A116" s="153"/>
      <c r="B116" s="153"/>
      <c r="C116" s="154">
        <v>2017</v>
      </c>
      <c r="D116" s="168">
        <v>882</v>
      </c>
      <c r="E116" s="168">
        <v>984</v>
      </c>
      <c r="F116" s="168">
        <v>814</v>
      </c>
      <c r="G116" s="168">
        <v>879</v>
      </c>
      <c r="H116" s="168">
        <v>1580</v>
      </c>
      <c r="I116" s="168">
        <v>1441</v>
      </c>
      <c r="J116" s="168">
        <v>1732</v>
      </c>
      <c r="K116" s="168">
        <v>2124</v>
      </c>
      <c r="L116" s="168">
        <v>640</v>
      </c>
      <c r="M116" s="168">
        <v>815</v>
      </c>
      <c r="N116" s="168">
        <v>1663</v>
      </c>
      <c r="O116" s="168">
        <v>985</v>
      </c>
    </row>
    <row r="117" spans="1:15" ht="12" customHeight="1" x14ac:dyDescent="0.2">
      <c r="A117" s="153"/>
      <c r="B117" s="153"/>
      <c r="C117" s="154">
        <v>2018</v>
      </c>
      <c r="D117" s="168">
        <v>1545</v>
      </c>
      <c r="E117" s="168">
        <v>707</v>
      </c>
      <c r="F117" s="168">
        <v>790</v>
      </c>
      <c r="G117" s="168">
        <v>1196</v>
      </c>
      <c r="H117" s="168">
        <v>1962</v>
      </c>
      <c r="I117" s="168">
        <v>1730</v>
      </c>
      <c r="J117" s="168">
        <v>1208</v>
      </c>
      <c r="K117" s="168">
        <v>2033</v>
      </c>
      <c r="L117" s="168">
        <v>1727</v>
      </c>
      <c r="M117" s="168">
        <v>1505</v>
      </c>
      <c r="N117" s="168">
        <v>876</v>
      </c>
      <c r="O117" s="168">
        <v>705</v>
      </c>
    </row>
    <row r="118" spans="1:15" ht="12" customHeight="1" x14ac:dyDescent="0.2">
      <c r="A118" s="153"/>
      <c r="B118" s="153"/>
      <c r="C118" s="154">
        <v>2019</v>
      </c>
      <c r="D118" s="168">
        <v>1508</v>
      </c>
      <c r="E118" s="168">
        <v>874</v>
      </c>
      <c r="F118" s="168">
        <v>937</v>
      </c>
      <c r="G118" s="168">
        <v>646</v>
      </c>
      <c r="H118" s="168">
        <v>1420</v>
      </c>
      <c r="I118" s="168">
        <v>1253</v>
      </c>
      <c r="J118" s="168">
        <v>1929</v>
      </c>
      <c r="K118" s="168">
        <v>2698</v>
      </c>
      <c r="L118" s="168">
        <v>692</v>
      </c>
      <c r="M118" s="168">
        <v>1782</v>
      </c>
      <c r="N118" s="168">
        <v>874</v>
      </c>
      <c r="O118" s="168">
        <v>368</v>
      </c>
    </row>
    <row r="119" spans="1:15" ht="12" customHeight="1" x14ac:dyDescent="0.2">
      <c r="A119" s="153"/>
      <c r="B119" s="153"/>
      <c r="C119" s="154">
        <v>2020</v>
      </c>
      <c r="D119" s="168">
        <v>909</v>
      </c>
      <c r="E119" s="168">
        <v>753</v>
      </c>
      <c r="F119" s="168">
        <v>271</v>
      </c>
      <c r="G119" s="168">
        <v>73</v>
      </c>
      <c r="H119" s="168">
        <v>656</v>
      </c>
      <c r="I119" s="168">
        <v>453</v>
      </c>
      <c r="J119" s="168">
        <v>825</v>
      </c>
      <c r="K119" s="168">
        <v>695</v>
      </c>
      <c r="L119" s="168" t="s">
        <v>52</v>
      </c>
      <c r="M119" s="168" t="s">
        <v>52</v>
      </c>
      <c r="N119" s="168" t="s">
        <v>52</v>
      </c>
      <c r="O119" s="168" t="s">
        <v>52</v>
      </c>
    </row>
    <row r="120" spans="1:15" ht="12" customHeight="1" x14ac:dyDescent="0.2">
      <c r="A120" s="147" t="s">
        <v>61</v>
      </c>
      <c r="B120" s="147" t="s">
        <v>15</v>
      </c>
      <c r="C120" s="156">
        <v>2016</v>
      </c>
      <c r="D120" s="169">
        <v>4002</v>
      </c>
      <c r="E120" s="169">
        <v>8597</v>
      </c>
      <c r="F120" s="169">
        <v>7327</v>
      </c>
      <c r="G120" s="169">
        <v>5988</v>
      </c>
      <c r="H120" s="169">
        <v>11086</v>
      </c>
      <c r="I120" s="169">
        <v>16952</v>
      </c>
      <c r="J120" s="169">
        <v>43582</v>
      </c>
      <c r="K120" s="169">
        <v>33502</v>
      </c>
      <c r="L120" s="169">
        <v>9700</v>
      </c>
      <c r="M120" s="169">
        <v>9303</v>
      </c>
      <c r="N120" s="169">
        <v>6949</v>
      </c>
      <c r="O120" s="169">
        <v>3891</v>
      </c>
    </row>
    <row r="121" spans="1:15" ht="12" customHeight="1" x14ac:dyDescent="0.2">
      <c r="A121" s="147"/>
      <c r="B121" s="147"/>
      <c r="C121" s="156">
        <v>2017</v>
      </c>
      <c r="D121" s="169">
        <v>3364</v>
      </c>
      <c r="E121" s="169">
        <v>5820</v>
      </c>
      <c r="F121" s="169">
        <v>4233</v>
      </c>
      <c r="G121" s="169">
        <v>8379</v>
      </c>
      <c r="H121" s="169">
        <v>11894</v>
      </c>
      <c r="I121" s="169">
        <v>18307</v>
      </c>
      <c r="J121" s="169">
        <v>42358</v>
      </c>
      <c r="K121" s="169">
        <v>29018</v>
      </c>
      <c r="L121" s="169">
        <v>10376</v>
      </c>
      <c r="M121" s="169">
        <v>7501</v>
      </c>
      <c r="N121" s="169">
        <v>6547</v>
      </c>
      <c r="O121" s="169">
        <v>3529</v>
      </c>
    </row>
    <row r="122" spans="1:15" ht="12" customHeight="1" x14ac:dyDescent="0.2">
      <c r="A122" s="147"/>
      <c r="B122" s="147"/>
      <c r="C122" s="156">
        <v>2018</v>
      </c>
      <c r="D122" s="169">
        <v>4176</v>
      </c>
      <c r="E122" s="169">
        <v>4950</v>
      </c>
      <c r="F122" s="169">
        <v>5069</v>
      </c>
      <c r="G122" s="169">
        <v>6231</v>
      </c>
      <c r="H122" s="169">
        <v>11772</v>
      </c>
      <c r="I122" s="169">
        <v>16809</v>
      </c>
      <c r="J122" s="169">
        <v>35942</v>
      </c>
      <c r="K122" s="169">
        <v>27400</v>
      </c>
      <c r="L122" s="169">
        <v>9900</v>
      </c>
      <c r="M122" s="169">
        <v>7805</v>
      </c>
      <c r="N122" s="169">
        <v>5344</v>
      </c>
      <c r="O122" s="169">
        <v>3067</v>
      </c>
    </row>
    <row r="123" spans="1:15" ht="12" customHeight="1" x14ac:dyDescent="0.2">
      <c r="A123" s="147"/>
      <c r="B123" s="147"/>
      <c r="C123" s="156">
        <v>2019</v>
      </c>
      <c r="D123" s="169">
        <v>3525</v>
      </c>
      <c r="E123" s="169">
        <v>5672</v>
      </c>
      <c r="F123" s="169">
        <v>4963</v>
      </c>
      <c r="G123" s="169">
        <v>6746</v>
      </c>
      <c r="H123" s="169">
        <v>13215</v>
      </c>
      <c r="I123" s="170">
        <v>17711</v>
      </c>
      <c r="J123" s="170">
        <v>49340</v>
      </c>
      <c r="K123" s="170">
        <v>30866</v>
      </c>
      <c r="L123" s="170">
        <v>11702</v>
      </c>
      <c r="M123" s="170">
        <v>8997</v>
      </c>
      <c r="N123" s="170">
        <v>5459</v>
      </c>
      <c r="O123" s="170">
        <v>3392</v>
      </c>
    </row>
    <row r="124" spans="1:15" ht="12" customHeight="1" x14ac:dyDescent="0.2">
      <c r="A124" s="147"/>
      <c r="B124" s="147"/>
      <c r="C124" s="156">
        <v>2020</v>
      </c>
      <c r="D124" s="169">
        <v>3920</v>
      </c>
      <c r="E124" s="169">
        <v>5788</v>
      </c>
      <c r="F124" s="169">
        <v>1713</v>
      </c>
      <c r="G124" s="169" t="s">
        <v>62</v>
      </c>
      <c r="H124" s="169" t="s">
        <v>62</v>
      </c>
      <c r="I124" s="170">
        <v>0</v>
      </c>
      <c r="J124" s="170">
        <v>16798</v>
      </c>
      <c r="K124" s="170">
        <v>11669</v>
      </c>
      <c r="L124" s="170">
        <v>4643</v>
      </c>
      <c r="M124" s="170">
        <v>4926</v>
      </c>
      <c r="N124" s="170">
        <v>459</v>
      </c>
      <c r="O124" s="170">
        <v>0</v>
      </c>
    </row>
    <row r="125" spans="1:15" ht="12" customHeight="1" x14ac:dyDescent="0.2">
      <c r="A125" s="147"/>
      <c r="B125" s="147" t="s">
        <v>14</v>
      </c>
      <c r="C125" s="156">
        <v>2016</v>
      </c>
      <c r="D125" s="169">
        <v>6782</v>
      </c>
      <c r="E125" s="169">
        <v>9887</v>
      </c>
      <c r="F125" s="169">
        <v>11734</v>
      </c>
      <c r="G125" s="169">
        <v>8612</v>
      </c>
      <c r="H125" s="169">
        <v>12099</v>
      </c>
      <c r="I125" s="169">
        <v>22813</v>
      </c>
      <c r="J125" s="169">
        <v>45436</v>
      </c>
      <c r="K125" s="169">
        <v>50784</v>
      </c>
      <c r="L125" s="169">
        <v>16393</v>
      </c>
      <c r="M125" s="169">
        <v>8739</v>
      </c>
      <c r="N125" s="169">
        <v>6701</v>
      </c>
      <c r="O125" s="169">
        <v>5091</v>
      </c>
    </row>
    <row r="126" spans="1:15" ht="12" customHeight="1" x14ac:dyDescent="0.2">
      <c r="A126" s="147"/>
      <c r="B126" s="147"/>
      <c r="C126" s="156">
        <v>2017</v>
      </c>
      <c r="D126" s="169">
        <v>6679</v>
      </c>
      <c r="E126" s="169">
        <v>9140</v>
      </c>
      <c r="F126" s="169">
        <v>8493</v>
      </c>
      <c r="G126" s="169">
        <v>7390</v>
      </c>
      <c r="H126" s="169">
        <v>16240</v>
      </c>
      <c r="I126" s="169">
        <v>20278</v>
      </c>
      <c r="J126" s="169">
        <v>48722</v>
      </c>
      <c r="K126" s="169">
        <v>43463</v>
      </c>
      <c r="L126" s="169">
        <v>19094</v>
      </c>
      <c r="M126" s="169">
        <v>7934</v>
      </c>
      <c r="N126" s="169">
        <v>9685</v>
      </c>
      <c r="O126" s="169">
        <v>4682</v>
      </c>
    </row>
    <row r="127" spans="1:15" ht="12" customHeight="1" x14ac:dyDescent="0.2">
      <c r="A127" s="147"/>
      <c r="B127" s="147"/>
      <c r="C127" s="156">
        <v>2018</v>
      </c>
      <c r="D127" s="169">
        <v>8182</v>
      </c>
      <c r="E127" s="169">
        <v>7648</v>
      </c>
      <c r="F127" s="169">
        <v>8977</v>
      </c>
      <c r="G127" s="169">
        <v>6980</v>
      </c>
      <c r="H127" s="169">
        <v>9632</v>
      </c>
      <c r="I127" s="169">
        <v>14786</v>
      </c>
      <c r="J127" s="169">
        <v>17829</v>
      </c>
      <c r="K127" s="169">
        <v>25925</v>
      </c>
      <c r="L127" s="169">
        <v>12242</v>
      </c>
      <c r="M127" s="169">
        <v>7339</v>
      </c>
      <c r="N127" s="169">
        <v>7756</v>
      </c>
      <c r="O127" s="169">
        <v>5970</v>
      </c>
    </row>
    <row r="128" spans="1:15" ht="12" customHeight="1" x14ac:dyDescent="0.2">
      <c r="A128" s="147"/>
      <c r="B128" s="147"/>
      <c r="C128" s="156">
        <v>2019</v>
      </c>
      <c r="D128" s="169">
        <v>12525</v>
      </c>
      <c r="E128" s="169">
        <v>11877</v>
      </c>
      <c r="F128" s="169">
        <v>11004</v>
      </c>
      <c r="G128" s="169">
        <v>7594</v>
      </c>
      <c r="H128" s="169">
        <v>17827</v>
      </c>
      <c r="I128" s="169">
        <v>14985</v>
      </c>
      <c r="J128" s="169">
        <v>23653</v>
      </c>
      <c r="K128" s="169">
        <v>28040</v>
      </c>
      <c r="L128" s="169">
        <v>11749</v>
      </c>
      <c r="M128" s="169">
        <v>11616</v>
      </c>
      <c r="N128" s="169">
        <v>9938</v>
      </c>
      <c r="O128" s="169">
        <v>6570</v>
      </c>
    </row>
    <row r="129" spans="1:15" ht="12" customHeight="1" x14ac:dyDescent="0.2">
      <c r="A129" s="147"/>
      <c r="B129" s="147"/>
      <c r="C129" s="156">
        <v>2020</v>
      </c>
      <c r="D129" s="169">
        <v>12194</v>
      </c>
      <c r="E129" s="169">
        <v>12139</v>
      </c>
      <c r="F129" s="169">
        <v>3312</v>
      </c>
      <c r="G129" s="169" t="s">
        <v>62</v>
      </c>
      <c r="H129" s="169" t="s">
        <v>62</v>
      </c>
      <c r="I129" s="169">
        <v>139</v>
      </c>
      <c r="J129" s="169">
        <v>3678</v>
      </c>
      <c r="K129" s="169">
        <v>2312</v>
      </c>
      <c r="L129" s="169">
        <v>2907</v>
      </c>
      <c r="M129" s="169">
        <v>3035</v>
      </c>
      <c r="N129" s="169">
        <v>9</v>
      </c>
      <c r="O129" s="169" t="s">
        <v>62</v>
      </c>
    </row>
    <row r="130" spans="1:15" ht="12" customHeight="1" x14ac:dyDescent="0.2">
      <c r="A130" s="147"/>
      <c r="B130" s="147" t="s">
        <v>13</v>
      </c>
      <c r="C130" s="156">
        <v>2016</v>
      </c>
      <c r="D130" s="169">
        <v>39958</v>
      </c>
      <c r="E130" s="169">
        <v>47192</v>
      </c>
      <c r="F130" s="169">
        <v>63309</v>
      </c>
      <c r="G130" s="169">
        <v>67055</v>
      </c>
      <c r="H130" s="169">
        <v>136946</v>
      </c>
      <c r="I130" s="169">
        <v>188128</v>
      </c>
      <c r="J130" s="169">
        <v>246289</v>
      </c>
      <c r="K130" s="169">
        <v>229265</v>
      </c>
      <c r="L130" s="169">
        <v>112308</v>
      </c>
      <c r="M130" s="169">
        <v>88475</v>
      </c>
      <c r="N130" s="169">
        <v>54700</v>
      </c>
      <c r="O130" s="169">
        <v>67943</v>
      </c>
    </row>
    <row r="131" spans="1:15" ht="12" customHeight="1" x14ac:dyDescent="0.2">
      <c r="A131" s="147"/>
      <c r="B131" s="147"/>
      <c r="C131" s="156">
        <v>2017</v>
      </c>
      <c r="D131" s="169">
        <v>47035</v>
      </c>
      <c r="E131" s="169">
        <v>53388</v>
      </c>
      <c r="F131" s="169">
        <v>57808</v>
      </c>
      <c r="G131" s="169">
        <v>93865</v>
      </c>
      <c r="H131" s="169">
        <v>147793</v>
      </c>
      <c r="I131" s="169">
        <v>216031</v>
      </c>
      <c r="J131" s="169">
        <v>273819</v>
      </c>
      <c r="K131" s="169">
        <v>260505</v>
      </c>
      <c r="L131" s="169">
        <v>127095</v>
      </c>
      <c r="M131" s="169">
        <v>93857</v>
      </c>
      <c r="N131" s="169">
        <v>59129</v>
      </c>
      <c r="O131" s="169">
        <v>65550</v>
      </c>
    </row>
    <row r="132" spans="1:15" ht="12" customHeight="1" x14ac:dyDescent="0.2">
      <c r="A132" s="147"/>
      <c r="B132" s="147"/>
      <c r="C132" s="156">
        <v>2018</v>
      </c>
      <c r="D132" s="169">
        <v>50185</v>
      </c>
      <c r="E132" s="169">
        <v>56006</v>
      </c>
      <c r="F132" s="169">
        <v>72437</v>
      </c>
      <c r="G132" s="169">
        <v>90822</v>
      </c>
      <c r="H132" s="169">
        <v>151476</v>
      </c>
      <c r="I132" s="169">
        <v>199963</v>
      </c>
      <c r="J132" s="169">
        <v>264547</v>
      </c>
      <c r="K132" s="169">
        <v>256209</v>
      </c>
      <c r="L132" s="169">
        <v>128306</v>
      </c>
      <c r="M132" s="169">
        <v>93192</v>
      </c>
      <c r="N132" s="169">
        <v>57943</v>
      </c>
      <c r="O132" s="169">
        <v>66911</v>
      </c>
    </row>
    <row r="133" spans="1:15" ht="12" customHeight="1" x14ac:dyDescent="0.2">
      <c r="A133" s="147"/>
      <c r="B133" s="147"/>
      <c r="C133" s="156">
        <v>2019</v>
      </c>
      <c r="D133" s="169">
        <v>46594</v>
      </c>
      <c r="E133" s="169">
        <v>53087</v>
      </c>
      <c r="F133" s="169">
        <v>66426</v>
      </c>
      <c r="G133" s="169">
        <v>102731</v>
      </c>
      <c r="H133" s="169">
        <v>158342</v>
      </c>
      <c r="I133" s="169">
        <v>214816</v>
      </c>
      <c r="J133" s="169">
        <v>279303</v>
      </c>
      <c r="K133" s="169">
        <v>257971</v>
      </c>
      <c r="L133" s="169">
        <v>129889</v>
      </c>
      <c r="M133" s="169">
        <v>97056</v>
      </c>
      <c r="N133" s="169">
        <v>60525</v>
      </c>
      <c r="O133" s="169">
        <v>66039</v>
      </c>
    </row>
    <row r="134" spans="1:15" ht="12" customHeight="1" x14ac:dyDescent="0.2">
      <c r="A134" s="147"/>
      <c r="B134" s="147"/>
      <c r="C134" s="156">
        <v>2020</v>
      </c>
      <c r="D134" s="169">
        <v>52793</v>
      </c>
      <c r="E134" s="169">
        <v>57197</v>
      </c>
      <c r="F134" s="169">
        <v>17764</v>
      </c>
      <c r="G134" s="169" t="s">
        <v>62</v>
      </c>
      <c r="H134" s="169" t="s">
        <v>62</v>
      </c>
      <c r="I134" s="169" t="s">
        <v>62</v>
      </c>
      <c r="J134" s="169">
        <v>10994</v>
      </c>
      <c r="K134" s="169">
        <v>11295</v>
      </c>
      <c r="L134" s="169">
        <v>13040</v>
      </c>
      <c r="M134" s="169">
        <v>19497</v>
      </c>
      <c r="N134" s="169" t="s">
        <v>62</v>
      </c>
      <c r="O134" s="169" t="s">
        <v>62</v>
      </c>
    </row>
    <row r="135" spans="1:15" ht="12" customHeight="1" x14ac:dyDescent="0.2">
      <c r="A135" s="153" t="s">
        <v>53</v>
      </c>
      <c r="B135" s="153" t="s">
        <v>12</v>
      </c>
      <c r="C135" s="154">
        <v>2016</v>
      </c>
      <c r="D135" s="168">
        <v>1851</v>
      </c>
      <c r="E135" s="168">
        <v>4921</v>
      </c>
      <c r="F135" s="168">
        <v>6078</v>
      </c>
      <c r="G135" s="168">
        <v>5335</v>
      </c>
      <c r="H135" s="168">
        <v>3074</v>
      </c>
      <c r="I135" s="168">
        <v>3508</v>
      </c>
      <c r="J135" s="168">
        <v>4397</v>
      </c>
      <c r="K135" s="168">
        <v>5191</v>
      </c>
      <c r="L135" s="168">
        <v>2407</v>
      </c>
      <c r="M135" s="168">
        <v>6128</v>
      </c>
      <c r="N135" s="168">
        <v>5561</v>
      </c>
      <c r="O135" s="168">
        <v>4132</v>
      </c>
    </row>
    <row r="136" spans="1:15" ht="12" customHeight="1" x14ac:dyDescent="0.2">
      <c r="A136" s="153"/>
      <c r="B136" s="153"/>
      <c r="C136" s="154">
        <v>2017</v>
      </c>
      <c r="D136" s="168">
        <v>5422</v>
      </c>
      <c r="E136" s="168">
        <v>4324</v>
      </c>
      <c r="F136" s="168">
        <v>5422</v>
      </c>
      <c r="G136" s="168">
        <v>4607</v>
      </c>
      <c r="H136" s="168">
        <v>3849</v>
      </c>
      <c r="I136" s="168">
        <v>2738</v>
      </c>
      <c r="J136" s="168">
        <v>3964</v>
      </c>
      <c r="K136" s="168">
        <v>4836</v>
      </c>
      <c r="L136" s="168">
        <v>3843</v>
      </c>
      <c r="M136" s="168">
        <v>6075</v>
      </c>
      <c r="N136" s="168">
        <v>6383</v>
      </c>
      <c r="O136" s="168">
        <v>3430</v>
      </c>
    </row>
    <row r="137" spans="1:15" ht="12" customHeight="1" x14ac:dyDescent="0.2">
      <c r="A137" s="153"/>
      <c r="B137" s="153"/>
      <c r="C137" s="154">
        <v>2018</v>
      </c>
      <c r="D137" s="168">
        <v>6504</v>
      </c>
      <c r="E137" s="168">
        <v>5288</v>
      </c>
      <c r="F137" s="168">
        <v>5665</v>
      </c>
      <c r="G137" s="168">
        <v>5899</v>
      </c>
      <c r="H137" s="168">
        <v>3643</v>
      </c>
      <c r="I137" s="168">
        <v>2486</v>
      </c>
      <c r="J137" s="168">
        <v>2735</v>
      </c>
      <c r="K137" s="168">
        <v>2932</v>
      </c>
      <c r="L137" s="168">
        <v>2887</v>
      </c>
      <c r="M137" s="168">
        <v>6540</v>
      </c>
      <c r="N137" s="168">
        <v>7936</v>
      </c>
      <c r="O137" s="168">
        <v>3791</v>
      </c>
    </row>
    <row r="138" spans="1:15" ht="12" customHeight="1" x14ac:dyDescent="0.2">
      <c r="A138" s="153"/>
      <c r="B138" s="153"/>
      <c r="C138" s="154">
        <v>2019</v>
      </c>
      <c r="D138" s="168">
        <v>4940</v>
      </c>
      <c r="E138" s="168">
        <v>5539</v>
      </c>
      <c r="F138" s="168">
        <v>4612</v>
      </c>
      <c r="G138" s="168">
        <v>3757</v>
      </c>
      <c r="H138" s="168">
        <v>3442</v>
      </c>
      <c r="I138" s="168">
        <v>2023</v>
      </c>
      <c r="J138" s="168">
        <v>3857</v>
      </c>
      <c r="K138" s="168">
        <v>3420</v>
      </c>
      <c r="L138" s="168">
        <v>3200</v>
      </c>
      <c r="M138" s="168">
        <v>5950</v>
      </c>
      <c r="N138" s="168">
        <v>5402</v>
      </c>
      <c r="O138" s="168">
        <v>2610</v>
      </c>
    </row>
    <row r="139" spans="1:15" ht="12" customHeight="1" x14ac:dyDescent="0.2">
      <c r="A139" s="153"/>
      <c r="B139" s="153"/>
      <c r="C139" s="154">
        <v>2020</v>
      </c>
      <c r="D139" s="168">
        <v>4245</v>
      </c>
      <c r="E139" s="168">
        <v>4871</v>
      </c>
      <c r="F139" s="168">
        <v>1535</v>
      </c>
      <c r="G139" s="168" t="s">
        <v>62</v>
      </c>
      <c r="H139" s="168">
        <v>26</v>
      </c>
      <c r="I139" s="168">
        <v>426</v>
      </c>
      <c r="J139" s="168">
        <v>1889</v>
      </c>
      <c r="K139" s="168">
        <v>1608</v>
      </c>
      <c r="L139" s="168">
        <v>2012</v>
      </c>
      <c r="M139" s="168">
        <v>3693</v>
      </c>
      <c r="N139" s="168">
        <v>90</v>
      </c>
      <c r="O139" s="168" t="s">
        <v>62</v>
      </c>
    </row>
    <row r="140" spans="1:15" ht="12" customHeight="1" x14ac:dyDescent="0.2">
      <c r="A140" s="153"/>
      <c r="B140" s="153" t="s">
        <v>11</v>
      </c>
      <c r="C140" s="154">
        <v>2016</v>
      </c>
      <c r="D140" s="168">
        <v>2871</v>
      </c>
      <c r="E140" s="168">
        <v>9836</v>
      </c>
      <c r="F140" s="168">
        <v>10002</v>
      </c>
      <c r="G140" s="168">
        <v>11330</v>
      </c>
      <c r="H140" s="168">
        <v>6913</v>
      </c>
      <c r="I140" s="168">
        <v>5398</v>
      </c>
      <c r="J140" s="168">
        <v>6583</v>
      </c>
      <c r="K140" s="168">
        <v>7932</v>
      </c>
      <c r="L140" s="168">
        <v>6947</v>
      </c>
      <c r="M140" s="168">
        <v>8253</v>
      </c>
      <c r="N140" s="168">
        <v>8445</v>
      </c>
      <c r="O140" s="168">
        <v>6234</v>
      </c>
    </row>
    <row r="141" spans="1:15" ht="12" customHeight="1" x14ac:dyDescent="0.2">
      <c r="A141" s="153"/>
      <c r="B141" s="153"/>
      <c r="C141" s="154">
        <v>2017</v>
      </c>
      <c r="D141" s="168">
        <v>7529</v>
      </c>
      <c r="E141" s="168">
        <v>7349</v>
      </c>
      <c r="F141" s="168">
        <v>7868</v>
      </c>
      <c r="G141" s="168">
        <v>7639</v>
      </c>
      <c r="H141" s="168">
        <v>6775</v>
      </c>
      <c r="I141" s="168">
        <v>5401</v>
      </c>
      <c r="J141" s="168">
        <v>6836</v>
      </c>
      <c r="K141" s="168">
        <v>7641</v>
      </c>
      <c r="L141" s="168">
        <v>7443</v>
      </c>
      <c r="M141" s="168">
        <v>9400</v>
      </c>
      <c r="N141" s="168">
        <v>9822</v>
      </c>
      <c r="O141" s="168">
        <v>6757</v>
      </c>
    </row>
    <row r="142" spans="1:15" ht="12" customHeight="1" x14ac:dyDescent="0.2">
      <c r="A142" s="153"/>
      <c r="B142" s="153"/>
      <c r="C142" s="154">
        <v>2018</v>
      </c>
      <c r="D142" s="168">
        <v>10875</v>
      </c>
      <c r="E142" s="168">
        <v>9511</v>
      </c>
      <c r="F142" s="168">
        <v>10759</v>
      </c>
      <c r="G142" s="168">
        <v>10520</v>
      </c>
      <c r="H142" s="168">
        <v>7533</v>
      </c>
      <c r="I142" s="168">
        <v>6377</v>
      </c>
      <c r="J142" s="168">
        <v>7013</v>
      </c>
      <c r="K142" s="168">
        <v>8718</v>
      </c>
      <c r="L142" s="168">
        <v>7565</v>
      </c>
      <c r="M142" s="168">
        <v>9305</v>
      </c>
      <c r="N142" s="168">
        <v>9411</v>
      </c>
      <c r="O142" s="168">
        <v>8869</v>
      </c>
    </row>
    <row r="143" spans="1:15" ht="12" customHeight="1" x14ac:dyDescent="0.2">
      <c r="A143" s="153"/>
      <c r="B143" s="153"/>
      <c r="C143" s="154">
        <v>2019</v>
      </c>
      <c r="D143" s="168">
        <v>9066</v>
      </c>
      <c r="E143" s="168">
        <v>10421</v>
      </c>
      <c r="F143" s="168">
        <v>10431</v>
      </c>
      <c r="G143" s="168">
        <v>10292</v>
      </c>
      <c r="H143" s="168">
        <v>8415</v>
      </c>
      <c r="I143" s="168">
        <v>6641</v>
      </c>
      <c r="J143" s="168">
        <v>7799</v>
      </c>
      <c r="K143" s="168">
        <v>7785</v>
      </c>
      <c r="L143" s="168">
        <v>7497</v>
      </c>
      <c r="M143" s="168">
        <v>9747</v>
      </c>
      <c r="N143" s="168">
        <v>9277</v>
      </c>
      <c r="O143" s="168">
        <v>6840</v>
      </c>
    </row>
    <row r="144" spans="1:15" ht="12" customHeight="1" x14ac:dyDescent="0.2">
      <c r="A144" s="153"/>
      <c r="B144" s="153"/>
      <c r="C144" s="154">
        <v>2020</v>
      </c>
      <c r="D144" s="168">
        <v>8632</v>
      </c>
      <c r="E144" s="168">
        <v>10725</v>
      </c>
      <c r="F144" s="168">
        <v>3261</v>
      </c>
      <c r="G144" s="168" t="s">
        <v>62</v>
      </c>
      <c r="H144" s="168" t="s">
        <v>62</v>
      </c>
      <c r="I144" s="168">
        <v>615</v>
      </c>
      <c r="J144" s="168">
        <v>2595</v>
      </c>
      <c r="K144" s="168">
        <v>2213</v>
      </c>
      <c r="L144" s="168">
        <v>2941</v>
      </c>
      <c r="M144" s="168">
        <v>4359</v>
      </c>
      <c r="N144" s="168" t="s">
        <v>62</v>
      </c>
      <c r="O144" s="168" t="s">
        <v>62</v>
      </c>
    </row>
    <row r="145" spans="1:15" ht="12" customHeight="1" x14ac:dyDescent="0.2">
      <c r="A145" s="153"/>
      <c r="B145" s="153" t="s">
        <v>10</v>
      </c>
      <c r="C145" s="154">
        <v>2016</v>
      </c>
      <c r="D145" s="168">
        <v>8202</v>
      </c>
      <c r="E145" s="168">
        <v>9608</v>
      </c>
      <c r="F145" s="168">
        <v>11514</v>
      </c>
      <c r="G145" s="168">
        <v>9782</v>
      </c>
      <c r="H145" s="168">
        <v>8051</v>
      </c>
      <c r="I145" s="168">
        <v>6147</v>
      </c>
      <c r="J145" s="168">
        <v>6820</v>
      </c>
      <c r="K145" s="168">
        <v>9952</v>
      </c>
      <c r="L145" s="168">
        <v>9249</v>
      </c>
      <c r="M145" s="168">
        <v>10760</v>
      </c>
      <c r="N145" s="168">
        <v>9092</v>
      </c>
      <c r="O145" s="168">
        <v>6205</v>
      </c>
    </row>
    <row r="146" spans="1:15" ht="12" customHeight="1" x14ac:dyDescent="0.2">
      <c r="A146" s="153"/>
      <c r="B146" s="153"/>
      <c r="C146" s="154">
        <v>2017</v>
      </c>
      <c r="D146" s="168">
        <v>8578</v>
      </c>
      <c r="E146" s="168">
        <v>12190</v>
      </c>
      <c r="F146" s="168">
        <v>11457</v>
      </c>
      <c r="G146" s="168">
        <v>10067</v>
      </c>
      <c r="H146" s="168">
        <v>9052</v>
      </c>
      <c r="I146" s="168">
        <v>7815</v>
      </c>
      <c r="J146" s="168">
        <v>5318</v>
      </c>
      <c r="K146" s="168">
        <v>9533</v>
      </c>
      <c r="L146" s="168">
        <v>15698</v>
      </c>
      <c r="M146" s="168">
        <v>12202</v>
      </c>
      <c r="N146" s="168">
        <v>11697</v>
      </c>
      <c r="O146" s="168">
        <v>10321</v>
      </c>
    </row>
    <row r="147" spans="1:15" ht="12" customHeight="1" x14ac:dyDescent="0.2">
      <c r="A147" s="153"/>
      <c r="B147" s="153"/>
      <c r="C147" s="154">
        <v>2018</v>
      </c>
      <c r="D147" s="168" t="s">
        <v>21</v>
      </c>
      <c r="E147" s="168" t="s">
        <v>21</v>
      </c>
      <c r="F147" s="168" t="s">
        <v>21</v>
      </c>
      <c r="G147" s="168" t="s">
        <v>21</v>
      </c>
      <c r="H147" s="168" t="s">
        <v>21</v>
      </c>
      <c r="I147" s="168" t="s">
        <v>21</v>
      </c>
      <c r="J147" s="168" t="s">
        <v>21</v>
      </c>
      <c r="K147" s="168" t="s">
        <v>21</v>
      </c>
      <c r="L147" s="168" t="s">
        <v>21</v>
      </c>
      <c r="M147" s="168" t="s">
        <v>21</v>
      </c>
      <c r="N147" s="168" t="s">
        <v>21</v>
      </c>
      <c r="O147" s="168" t="s">
        <v>21</v>
      </c>
    </row>
    <row r="148" spans="1:15" ht="12" customHeight="1" x14ac:dyDescent="0.2">
      <c r="A148" s="153"/>
      <c r="B148" s="153"/>
      <c r="C148" s="154">
        <v>2019</v>
      </c>
      <c r="D148" s="168">
        <v>10358</v>
      </c>
      <c r="E148" s="168">
        <v>16022</v>
      </c>
      <c r="F148" s="168">
        <v>15024</v>
      </c>
      <c r="G148" s="168">
        <v>11307</v>
      </c>
      <c r="H148" s="168">
        <v>10639</v>
      </c>
      <c r="I148" s="168">
        <v>9838</v>
      </c>
      <c r="J148" s="168">
        <v>10938</v>
      </c>
      <c r="K148" s="168">
        <v>21689</v>
      </c>
      <c r="L148" s="168">
        <v>12734</v>
      </c>
      <c r="M148" s="168">
        <v>19489</v>
      </c>
      <c r="N148" s="168">
        <v>15501</v>
      </c>
      <c r="O148" s="168">
        <v>10205</v>
      </c>
    </row>
    <row r="149" spans="1:15" ht="12" customHeight="1" x14ac:dyDescent="0.2">
      <c r="A149" s="153"/>
      <c r="B149" s="153"/>
      <c r="C149" s="154">
        <v>2020</v>
      </c>
      <c r="D149" s="168">
        <v>14700</v>
      </c>
      <c r="E149" s="168">
        <v>15583</v>
      </c>
      <c r="F149" s="168">
        <v>3939</v>
      </c>
      <c r="G149" s="168" t="s">
        <v>62</v>
      </c>
      <c r="H149" s="168" t="s">
        <v>62</v>
      </c>
      <c r="I149" s="168">
        <v>725</v>
      </c>
      <c r="J149" s="168">
        <v>6007</v>
      </c>
      <c r="K149" s="168">
        <v>2805</v>
      </c>
      <c r="L149" s="168">
        <v>5034</v>
      </c>
      <c r="M149" s="168">
        <v>8308</v>
      </c>
      <c r="N149" s="168">
        <v>117</v>
      </c>
      <c r="O149" s="168" t="s">
        <v>62</v>
      </c>
    </row>
    <row r="150" spans="1:15" ht="12" customHeight="1" x14ac:dyDescent="0.2">
      <c r="A150" s="153"/>
      <c r="B150" s="153" t="s">
        <v>9</v>
      </c>
      <c r="C150" s="154">
        <v>2016</v>
      </c>
      <c r="D150" s="168">
        <v>2289</v>
      </c>
      <c r="E150" s="168">
        <v>6326</v>
      </c>
      <c r="F150" s="168">
        <v>3585</v>
      </c>
      <c r="G150" s="168">
        <v>4659</v>
      </c>
      <c r="H150" s="168">
        <v>2888</v>
      </c>
      <c r="I150" s="168">
        <v>3048</v>
      </c>
      <c r="J150" s="168">
        <v>4073</v>
      </c>
      <c r="K150" s="168">
        <v>5257</v>
      </c>
      <c r="L150" s="168">
        <v>5552</v>
      </c>
      <c r="M150" s="168">
        <v>5641</v>
      </c>
      <c r="N150" s="168">
        <v>3609</v>
      </c>
      <c r="O150" s="168">
        <v>2190</v>
      </c>
    </row>
    <row r="151" spans="1:15" ht="12" customHeight="1" x14ac:dyDescent="0.2">
      <c r="A151" s="153"/>
      <c r="B151" s="153"/>
      <c r="C151" s="154">
        <v>2017</v>
      </c>
      <c r="D151" s="168">
        <v>5420</v>
      </c>
      <c r="E151" s="168">
        <v>3258</v>
      </c>
      <c r="F151" s="168">
        <v>2981</v>
      </c>
      <c r="G151" s="168">
        <v>2949</v>
      </c>
      <c r="H151" s="168">
        <v>2552</v>
      </c>
      <c r="I151" s="168">
        <v>2433</v>
      </c>
      <c r="J151" s="168">
        <v>3726</v>
      </c>
      <c r="K151" s="168">
        <v>3469</v>
      </c>
      <c r="L151" s="168">
        <v>3126</v>
      </c>
      <c r="M151" s="168">
        <v>3287</v>
      </c>
      <c r="N151" s="168">
        <v>2811</v>
      </c>
      <c r="O151" s="168">
        <v>2097</v>
      </c>
    </row>
    <row r="152" spans="1:15" ht="12" customHeight="1" x14ac:dyDescent="0.2">
      <c r="A152" s="153"/>
      <c r="B152" s="153"/>
      <c r="C152" s="154">
        <v>2018</v>
      </c>
      <c r="D152" s="168">
        <v>3390</v>
      </c>
      <c r="E152" s="168">
        <v>6097</v>
      </c>
      <c r="F152" s="168">
        <v>5436</v>
      </c>
      <c r="G152" s="168">
        <v>6204</v>
      </c>
      <c r="H152" s="168">
        <v>3880</v>
      </c>
      <c r="I152" s="168">
        <v>3068</v>
      </c>
      <c r="J152" s="168">
        <v>3633</v>
      </c>
      <c r="K152" s="168">
        <v>4072</v>
      </c>
      <c r="L152" s="168">
        <v>3975</v>
      </c>
      <c r="M152" s="168">
        <v>3103</v>
      </c>
      <c r="N152" s="168">
        <v>3427</v>
      </c>
      <c r="O152" s="168">
        <v>2812</v>
      </c>
    </row>
    <row r="153" spans="1:15" ht="12" customHeight="1" x14ac:dyDescent="0.2">
      <c r="A153" s="153"/>
      <c r="B153" s="153"/>
      <c r="C153" s="154">
        <v>2019</v>
      </c>
      <c r="D153" s="168">
        <v>2971</v>
      </c>
      <c r="E153" s="168">
        <v>4142</v>
      </c>
      <c r="F153" s="168">
        <v>4047</v>
      </c>
      <c r="G153" s="168">
        <v>2753</v>
      </c>
      <c r="H153" s="168">
        <v>3315</v>
      </c>
      <c r="I153" s="168">
        <v>2659</v>
      </c>
      <c r="J153" s="168">
        <v>3721</v>
      </c>
      <c r="K153" s="168">
        <v>4705</v>
      </c>
      <c r="L153" s="168">
        <v>4818</v>
      </c>
      <c r="M153" s="168">
        <v>4221</v>
      </c>
      <c r="N153" s="168">
        <v>3660</v>
      </c>
      <c r="O153" s="168">
        <v>2175</v>
      </c>
    </row>
    <row r="154" spans="1:15" ht="12" customHeight="1" x14ac:dyDescent="0.2">
      <c r="A154" s="153"/>
      <c r="B154" s="153"/>
      <c r="C154" s="154">
        <v>2020</v>
      </c>
      <c r="D154" s="168">
        <v>4197</v>
      </c>
      <c r="E154" s="168">
        <v>3990</v>
      </c>
      <c r="F154" s="168">
        <v>1076</v>
      </c>
      <c r="G154" s="168" t="s">
        <v>62</v>
      </c>
      <c r="H154" s="168" t="s">
        <v>62</v>
      </c>
      <c r="I154" s="168">
        <v>255</v>
      </c>
      <c r="J154" s="168">
        <v>722</v>
      </c>
      <c r="K154" s="168">
        <v>899</v>
      </c>
      <c r="L154" s="168">
        <v>1037</v>
      </c>
      <c r="M154" s="168">
        <v>1068</v>
      </c>
      <c r="N154" s="168" t="s">
        <v>62</v>
      </c>
      <c r="O154" s="168" t="s">
        <v>62</v>
      </c>
    </row>
    <row r="155" spans="1:15" ht="12" customHeight="1" x14ac:dyDescent="0.2">
      <c r="A155" s="147" t="s">
        <v>7</v>
      </c>
      <c r="B155" s="147" t="s">
        <v>6</v>
      </c>
      <c r="C155" s="156">
        <v>2016</v>
      </c>
      <c r="D155" s="170" t="s">
        <v>62</v>
      </c>
      <c r="E155" s="170" t="s">
        <v>62</v>
      </c>
      <c r="F155" s="170" t="s">
        <v>62</v>
      </c>
      <c r="G155" s="170" t="s">
        <v>62</v>
      </c>
      <c r="H155" s="170" t="s">
        <v>62</v>
      </c>
      <c r="I155" s="170" t="s">
        <v>62</v>
      </c>
      <c r="J155" s="170" t="s">
        <v>62</v>
      </c>
      <c r="K155" s="170" t="s">
        <v>62</v>
      </c>
      <c r="L155" s="170" t="s">
        <v>62</v>
      </c>
      <c r="M155" s="170" t="s">
        <v>62</v>
      </c>
      <c r="N155" s="170" t="s">
        <v>62</v>
      </c>
      <c r="O155" s="170" t="s">
        <v>62</v>
      </c>
    </row>
    <row r="156" spans="1:15" ht="12" customHeight="1" x14ac:dyDescent="0.2">
      <c r="A156" s="147"/>
      <c r="B156" s="147"/>
      <c r="C156" s="156">
        <v>2017</v>
      </c>
      <c r="D156" s="169" t="s">
        <v>62</v>
      </c>
      <c r="E156" s="169">
        <v>4771</v>
      </c>
      <c r="F156" s="169">
        <v>5256</v>
      </c>
      <c r="G156" s="169">
        <v>4775</v>
      </c>
      <c r="H156" s="169">
        <v>2237</v>
      </c>
      <c r="I156" s="169">
        <v>1859</v>
      </c>
      <c r="J156" s="169">
        <v>1881</v>
      </c>
      <c r="K156" s="169">
        <v>3131</v>
      </c>
      <c r="L156" s="169">
        <v>6295</v>
      </c>
      <c r="M156" s="169">
        <v>3594</v>
      </c>
      <c r="N156" s="169">
        <v>2916</v>
      </c>
      <c r="O156" s="169">
        <v>2516</v>
      </c>
    </row>
    <row r="157" spans="1:15" ht="12" customHeight="1" x14ac:dyDescent="0.2">
      <c r="A157" s="147"/>
      <c r="B157" s="147"/>
      <c r="C157" s="156">
        <v>2018</v>
      </c>
      <c r="D157" s="169">
        <v>2783</v>
      </c>
      <c r="E157" s="169">
        <v>2994</v>
      </c>
      <c r="F157" s="169">
        <v>3020</v>
      </c>
      <c r="G157" s="169">
        <v>4984</v>
      </c>
      <c r="H157" s="169">
        <v>2008</v>
      </c>
      <c r="I157" s="169">
        <v>2043</v>
      </c>
      <c r="J157" s="169">
        <v>2813</v>
      </c>
      <c r="K157" s="169">
        <v>3406</v>
      </c>
      <c r="L157" s="169">
        <v>2568</v>
      </c>
      <c r="M157" s="169">
        <v>2651</v>
      </c>
      <c r="N157" s="169">
        <v>3550</v>
      </c>
      <c r="O157" s="169">
        <v>2377</v>
      </c>
    </row>
    <row r="158" spans="1:15" ht="12" customHeight="1" x14ac:dyDescent="0.2">
      <c r="A158" s="147"/>
      <c r="B158" s="147"/>
      <c r="C158" s="156">
        <v>2019</v>
      </c>
      <c r="D158" s="169">
        <v>2735</v>
      </c>
      <c r="E158" s="169">
        <v>3490</v>
      </c>
      <c r="F158" s="169">
        <v>3702</v>
      </c>
      <c r="G158" s="169">
        <v>3934</v>
      </c>
      <c r="H158" s="169">
        <v>4326</v>
      </c>
      <c r="I158" s="169">
        <v>2119</v>
      </c>
      <c r="J158" s="169">
        <v>2704</v>
      </c>
      <c r="K158" s="169">
        <v>6745</v>
      </c>
      <c r="L158" s="169">
        <v>2933</v>
      </c>
      <c r="M158" s="169">
        <v>6157</v>
      </c>
      <c r="N158" s="169">
        <v>4724</v>
      </c>
      <c r="O158" s="169">
        <v>2650</v>
      </c>
    </row>
    <row r="159" spans="1:15" ht="12" customHeight="1" x14ac:dyDescent="0.2">
      <c r="A159" s="147"/>
      <c r="B159" s="147"/>
      <c r="C159" s="156">
        <v>2020</v>
      </c>
      <c r="D159" s="169">
        <v>3337</v>
      </c>
      <c r="E159" s="169">
        <v>4452</v>
      </c>
      <c r="F159" s="169">
        <v>994</v>
      </c>
      <c r="G159" s="169">
        <v>67</v>
      </c>
      <c r="H159" s="169" t="s">
        <v>62</v>
      </c>
      <c r="I159" s="169">
        <v>170</v>
      </c>
      <c r="J159" s="169">
        <v>1374</v>
      </c>
      <c r="K159" s="169">
        <v>760</v>
      </c>
      <c r="L159" s="169">
        <v>801</v>
      </c>
      <c r="M159" s="169">
        <v>2211</v>
      </c>
      <c r="N159" s="169">
        <v>77</v>
      </c>
      <c r="O159" s="169" t="s">
        <v>62</v>
      </c>
    </row>
    <row r="160" spans="1:15" ht="12" customHeight="1" x14ac:dyDescent="0.2">
      <c r="A160" s="153" t="s">
        <v>4</v>
      </c>
      <c r="B160" s="153" t="s">
        <v>4</v>
      </c>
      <c r="C160" s="154">
        <v>2016</v>
      </c>
      <c r="D160" s="168">
        <v>27217</v>
      </c>
      <c r="E160" s="168">
        <v>28217</v>
      </c>
      <c r="F160" s="168">
        <v>33816</v>
      </c>
      <c r="G160" s="168">
        <v>24620</v>
      </c>
      <c r="H160" s="168">
        <v>21418</v>
      </c>
      <c r="I160" s="168">
        <v>18739</v>
      </c>
      <c r="J160" s="168">
        <v>24418</v>
      </c>
      <c r="K160" s="168">
        <v>26840</v>
      </c>
      <c r="L160" s="168">
        <v>13608</v>
      </c>
      <c r="M160" s="168">
        <v>24530</v>
      </c>
      <c r="N160" s="168">
        <v>27687</v>
      </c>
      <c r="O160" s="168">
        <v>21080</v>
      </c>
    </row>
    <row r="161" spans="1:15" ht="12" customHeight="1" x14ac:dyDescent="0.2">
      <c r="A161" s="153"/>
      <c r="B161" s="153"/>
      <c r="C161" s="154">
        <v>2017</v>
      </c>
      <c r="D161" s="168">
        <v>26750</v>
      </c>
      <c r="E161" s="168">
        <v>27250</v>
      </c>
      <c r="F161" s="168">
        <v>31012</v>
      </c>
      <c r="G161" s="168">
        <v>27227</v>
      </c>
      <c r="H161" s="168">
        <v>17798</v>
      </c>
      <c r="I161" s="168">
        <v>17435</v>
      </c>
      <c r="J161" s="168">
        <v>27042</v>
      </c>
      <c r="K161" s="168">
        <v>26700</v>
      </c>
      <c r="L161" s="168">
        <v>18872</v>
      </c>
      <c r="M161" s="168">
        <v>33109</v>
      </c>
      <c r="N161" s="168">
        <v>33564</v>
      </c>
      <c r="O161" s="168">
        <v>22222</v>
      </c>
    </row>
    <row r="162" spans="1:15" ht="12" customHeight="1" x14ac:dyDescent="0.2">
      <c r="A162" s="153"/>
      <c r="B162" s="153"/>
      <c r="C162" s="154">
        <v>2018</v>
      </c>
      <c r="D162" s="168">
        <v>30414</v>
      </c>
      <c r="E162" s="168">
        <v>25014</v>
      </c>
      <c r="F162" s="168">
        <v>30932</v>
      </c>
      <c r="G162" s="168">
        <v>33263</v>
      </c>
      <c r="H162" s="168">
        <v>19254</v>
      </c>
      <c r="I162" s="168">
        <v>16023</v>
      </c>
      <c r="J162" s="168">
        <v>25514</v>
      </c>
      <c r="K162" s="168">
        <v>24556</v>
      </c>
      <c r="L162" s="168">
        <v>17092</v>
      </c>
      <c r="M162" s="168">
        <v>33817</v>
      </c>
      <c r="N162" s="168">
        <v>32002</v>
      </c>
      <c r="O162" s="168">
        <v>21217</v>
      </c>
    </row>
    <row r="163" spans="1:15" ht="12" customHeight="1" x14ac:dyDescent="0.2">
      <c r="A163" s="153"/>
      <c r="B163" s="153"/>
      <c r="C163" s="154">
        <v>2019</v>
      </c>
      <c r="D163" s="168">
        <v>28499</v>
      </c>
      <c r="E163" s="168">
        <v>29411</v>
      </c>
      <c r="F163" s="168">
        <v>28498</v>
      </c>
      <c r="G163" s="168">
        <v>25753</v>
      </c>
      <c r="H163" s="168">
        <v>24903</v>
      </c>
      <c r="I163" s="168">
        <v>17562</v>
      </c>
      <c r="J163" s="168">
        <v>48279</v>
      </c>
      <c r="K163" s="168">
        <v>44690</v>
      </c>
      <c r="L163" s="168">
        <v>25402</v>
      </c>
      <c r="M163" s="168">
        <v>39106</v>
      </c>
      <c r="N163" s="168">
        <v>33821</v>
      </c>
      <c r="O163" s="168">
        <v>28078</v>
      </c>
    </row>
    <row r="164" spans="1:15" ht="12" customHeight="1" x14ac:dyDescent="0.2">
      <c r="A164" s="161"/>
      <c r="B164" s="161"/>
      <c r="C164" s="162">
        <v>2020</v>
      </c>
      <c r="D164" s="171">
        <v>37079</v>
      </c>
      <c r="E164" s="171">
        <v>42319</v>
      </c>
      <c r="F164" s="171">
        <v>12672</v>
      </c>
      <c r="G164" s="171" t="s">
        <v>62</v>
      </c>
      <c r="H164" s="171">
        <v>225</v>
      </c>
      <c r="I164" s="171">
        <v>2920</v>
      </c>
      <c r="J164" s="171">
        <v>15607</v>
      </c>
      <c r="K164" s="171">
        <v>7526</v>
      </c>
      <c r="L164" s="171">
        <v>8408</v>
      </c>
      <c r="M164" s="171">
        <v>12878</v>
      </c>
      <c r="N164" s="171" t="s">
        <v>62</v>
      </c>
      <c r="O164" s="171" t="s">
        <v>62</v>
      </c>
    </row>
    <row r="166" spans="1:15" ht="12" customHeight="1" x14ac:dyDescent="0.2">
      <c r="A166" s="122" t="s">
        <v>306</v>
      </c>
    </row>
    <row r="167" spans="1:15" ht="12" customHeight="1" x14ac:dyDescent="0.2">
      <c r="A167" s="138" t="s">
        <v>329</v>
      </c>
    </row>
    <row r="168" spans="1:15" ht="12" customHeight="1" x14ac:dyDescent="0.25">
      <c r="A168" s="164" t="s">
        <v>330</v>
      </c>
    </row>
    <row r="169" spans="1:15" ht="12" customHeight="1" x14ac:dyDescent="0.25">
      <c r="A169" s="172" t="s">
        <v>334</v>
      </c>
    </row>
  </sheetData>
  <hyperlinks>
    <hyperlink ref="P1" location="Innehåll!A1" display="Till innehållsförteckning" xr:uid="{79CC8D7B-1A0B-4C01-B7F7-A53C411EE4EA}"/>
  </hyperlinks>
  <pageMargins left="0.05" right="0.05" top="0.5" bottom="0.5" header="0" footer="0"/>
  <pageSetup paperSize="9" orientation="portrait" horizontalDpi="300" verticalDpi="30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EAD0BC-3C90-4295-8B55-C9F78904EEE3}">
  <dimension ref="A1:O30"/>
  <sheetViews>
    <sheetView showGridLines="0" zoomScaleNormal="100" workbookViewId="0"/>
  </sheetViews>
  <sheetFormatPr defaultColWidth="9" defaultRowHeight="12" customHeight="1" x14ac:dyDescent="0.35"/>
  <cols>
    <col min="1" max="1" width="40.81640625" style="34" customWidth="1"/>
    <col min="2" max="3" width="8.1796875" style="34" customWidth="1"/>
    <col min="4" max="4" width="8.36328125" style="34" customWidth="1"/>
    <col min="5" max="16384" width="9" style="34"/>
  </cols>
  <sheetData>
    <row r="1" spans="1:15" ht="12" customHeight="1" x14ac:dyDescent="0.2">
      <c r="A1" s="36" t="s">
        <v>137</v>
      </c>
      <c r="G1" s="58" t="s">
        <v>203</v>
      </c>
      <c r="O1" s="58"/>
    </row>
    <row r="2" spans="1:15" ht="12" customHeight="1" x14ac:dyDescent="0.35">
      <c r="A2" s="36" t="s">
        <v>138</v>
      </c>
    </row>
    <row r="4" spans="1:15" ht="35.4" customHeight="1" thickBot="1" x14ac:dyDescent="0.3">
      <c r="A4" s="130" t="s">
        <v>45</v>
      </c>
      <c r="B4" s="132" t="s">
        <v>343</v>
      </c>
      <c r="C4" s="132" t="s">
        <v>304</v>
      </c>
      <c r="D4" s="133" t="s">
        <v>117</v>
      </c>
    </row>
    <row r="5" spans="1:15" ht="12" customHeight="1" x14ac:dyDescent="0.35">
      <c r="A5" s="35" t="s">
        <v>25</v>
      </c>
      <c r="B5" s="35">
        <v>498</v>
      </c>
      <c r="C5" s="17">
        <v>60.24096385542169</v>
      </c>
      <c r="D5" s="17">
        <v>39.75903614457831</v>
      </c>
    </row>
    <row r="6" spans="1:15" ht="12" customHeight="1" x14ac:dyDescent="0.35">
      <c r="A6" s="118" t="s">
        <v>15</v>
      </c>
      <c r="B6" s="118">
        <v>229</v>
      </c>
      <c r="C6" s="18">
        <v>54.585152838427952</v>
      </c>
      <c r="D6" s="18">
        <v>45.414847161572055</v>
      </c>
    </row>
    <row r="7" spans="1:15" ht="12" customHeight="1" x14ac:dyDescent="0.35">
      <c r="A7" s="35" t="s">
        <v>24</v>
      </c>
      <c r="B7" s="35">
        <v>333</v>
      </c>
      <c r="C7" s="17">
        <v>51.951951951951948</v>
      </c>
      <c r="D7" s="17">
        <v>48.048048048048045</v>
      </c>
    </row>
    <row r="8" spans="1:15" ht="12" customHeight="1" x14ac:dyDescent="0.35">
      <c r="A8" s="118" t="s">
        <v>38</v>
      </c>
      <c r="B8" s="118">
        <v>221</v>
      </c>
      <c r="C8" s="18">
        <v>48.868778280542983</v>
      </c>
      <c r="D8" s="18">
        <v>51.13122171945701</v>
      </c>
    </row>
    <row r="9" spans="1:15" ht="12" customHeight="1" x14ac:dyDescent="0.35">
      <c r="A9" s="35" t="s">
        <v>14</v>
      </c>
      <c r="B9" s="35">
        <v>65</v>
      </c>
      <c r="C9" s="17">
        <v>46.153846153846153</v>
      </c>
      <c r="D9" s="17">
        <v>53.846153846153847</v>
      </c>
    </row>
    <row r="10" spans="1:15" ht="12" customHeight="1" x14ac:dyDescent="0.35">
      <c r="A10" s="118" t="s">
        <v>19</v>
      </c>
      <c r="B10" s="118">
        <v>526</v>
      </c>
      <c r="C10" s="18">
        <v>45.247148288973385</v>
      </c>
      <c r="D10" s="18">
        <v>54.752851711026615</v>
      </c>
    </row>
    <row r="11" spans="1:15" ht="12" customHeight="1" x14ac:dyDescent="0.35">
      <c r="A11" s="35" t="s">
        <v>18</v>
      </c>
      <c r="B11" s="35">
        <v>312</v>
      </c>
      <c r="C11" s="17">
        <v>43.910256410256409</v>
      </c>
      <c r="D11" s="17">
        <v>56.089743589743591</v>
      </c>
    </row>
    <row r="12" spans="1:15" ht="12" customHeight="1" x14ac:dyDescent="0.35">
      <c r="A12" s="118" t="s">
        <v>26</v>
      </c>
      <c r="B12" s="118">
        <v>1611</v>
      </c>
      <c r="C12" s="18">
        <v>43.140906269397888</v>
      </c>
      <c r="D12" s="18">
        <v>56.859093730602105</v>
      </c>
    </row>
    <row r="13" spans="1:15" ht="12" customHeight="1" x14ac:dyDescent="0.35">
      <c r="A13" s="35" t="s">
        <v>12</v>
      </c>
      <c r="B13" s="35">
        <v>336</v>
      </c>
      <c r="C13" s="17">
        <v>42.261904761904759</v>
      </c>
      <c r="D13" s="17">
        <v>57.738095238095234</v>
      </c>
    </row>
    <row r="14" spans="1:15" ht="12" customHeight="1" x14ac:dyDescent="0.35">
      <c r="A14" s="118" t="s">
        <v>20</v>
      </c>
      <c r="B14" s="118">
        <v>267</v>
      </c>
      <c r="C14" s="18">
        <v>41.198501872659179</v>
      </c>
      <c r="D14" s="18">
        <v>58.801498127340821</v>
      </c>
    </row>
    <row r="15" spans="1:15" ht="12" customHeight="1" x14ac:dyDescent="0.35">
      <c r="A15" s="35" t="s">
        <v>35</v>
      </c>
      <c r="B15" s="35">
        <v>187</v>
      </c>
      <c r="C15" s="17">
        <v>41.17647058823529</v>
      </c>
      <c r="D15" s="17">
        <v>58.82352941176471</v>
      </c>
    </row>
    <row r="16" spans="1:15" ht="12" customHeight="1" x14ac:dyDescent="0.35">
      <c r="A16" s="118" t="s">
        <v>193</v>
      </c>
      <c r="B16" s="118">
        <v>654</v>
      </c>
      <c r="C16" s="18">
        <v>40.672782874617738</v>
      </c>
      <c r="D16" s="18">
        <v>59.327217125382262</v>
      </c>
    </row>
    <row r="17" spans="1:4" ht="12" customHeight="1" x14ac:dyDescent="0.35">
      <c r="A17" s="35" t="s">
        <v>10</v>
      </c>
      <c r="B17" s="35">
        <v>161</v>
      </c>
      <c r="C17" s="17">
        <v>39.130434782608695</v>
      </c>
      <c r="D17" s="17">
        <v>60.869565217391312</v>
      </c>
    </row>
    <row r="18" spans="1:4" ht="12" customHeight="1" x14ac:dyDescent="0.35">
      <c r="A18" s="118" t="s">
        <v>43</v>
      </c>
      <c r="B18" s="118">
        <v>379</v>
      </c>
      <c r="C18" s="18">
        <v>38.786279683377309</v>
      </c>
      <c r="D18" s="18">
        <v>61.213720316622691</v>
      </c>
    </row>
    <row r="19" spans="1:4" ht="12" customHeight="1" x14ac:dyDescent="0.35">
      <c r="A19" s="35" t="s">
        <v>9</v>
      </c>
      <c r="B19" s="35">
        <v>299</v>
      </c>
      <c r="C19" s="17">
        <v>37.123745819397989</v>
      </c>
      <c r="D19" s="17">
        <v>62.876254180602011</v>
      </c>
    </row>
    <row r="20" spans="1:4" ht="12" customHeight="1" x14ac:dyDescent="0.35">
      <c r="A20" s="118" t="s">
        <v>4</v>
      </c>
      <c r="B20" s="118">
        <v>230</v>
      </c>
      <c r="C20" s="18">
        <v>36.521739130434781</v>
      </c>
      <c r="D20" s="18">
        <v>63.478260869565219</v>
      </c>
    </row>
    <row r="21" spans="1:4" ht="12" customHeight="1" x14ac:dyDescent="0.35">
      <c r="A21" s="35" t="s">
        <v>36</v>
      </c>
      <c r="B21" s="35">
        <v>530</v>
      </c>
      <c r="C21" s="17">
        <v>35.660377358490564</v>
      </c>
      <c r="D21" s="17">
        <v>64.339622641509436</v>
      </c>
    </row>
    <row r="22" spans="1:4" ht="12" customHeight="1" x14ac:dyDescent="0.35">
      <c r="A22" s="118" t="s">
        <v>11</v>
      </c>
      <c r="B22" s="118">
        <v>354</v>
      </c>
      <c r="C22" s="18">
        <v>35.028248587570623</v>
      </c>
      <c r="D22" s="18">
        <v>64.971751412429384</v>
      </c>
    </row>
    <row r="23" spans="1:4" ht="12" customHeight="1" x14ac:dyDescent="0.35">
      <c r="A23" s="35" t="s">
        <v>17</v>
      </c>
      <c r="B23" s="35">
        <v>432</v>
      </c>
      <c r="C23" s="17">
        <v>32.638888888888893</v>
      </c>
      <c r="D23" s="17">
        <v>67.361111111111114</v>
      </c>
    </row>
    <row r="24" spans="1:4" ht="12" customHeight="1" x14ac:dyDescent="0.35">
      <c r="A24" s="118" t="s">
        <v>6</v>
      </c>
      <c r="B24" s="118">
        <v>157</v>
      </c>
      <c r="C24" s="18">
        <v>28.662420382165603</v>
      </c>
      <c r="D24" s="18">
        <v>71.337579617834393</v>
      </c>
    </row>
    <row r="25" spans="1:4" ht="12" customHeight="1" x14ac:dyDescent="0.35">
      <c r="A25" s="35" t="s">
        <v>33</v>
      </c>
      <c r="B25" s="35">
        <v>73</v>
      </c>
      <c r="C25" s="17">
        <v>27.397260273972602</v>
      </c>
      <c r="D25" s="17">
        <v>72.602739726027394</v>
      </c>
    </row>
    <row r="26" spans="1:4" ht="12" customHeight="1" x14ac:dyDescent="0.35">
      <c r="A26" s="118"/>
      <c r="B26" s="118"/>
      <c r="C26" s="18"/>
      <c r="D26" s="18"/>
    </row>
    <row r="27" spans="1:4" ht="12" customHeight="1" x14ac:dyDescent="0.35">
      <c r="A27" s="69" t="s">
        <v>123</v>
      </c>
      <c r="B27" s="69"/>
      <c r="C27" s="117">
        <v>49.994886886778538</v>
      </c>
      <c r="D27" s="117">
        <v>50.005113113221469</v>
      </c>
    </row>
    <row r="29" spans="1:4" ht="12" customHeight="1" x14ac:dyDescent="0.35">
      <c r="A29" s="20" t="s">
        <v>119</v>
      </c>
    </row>
    <row r="30" spans="1:4" ht="12" customHeight="1" x14ac:dyDescent="0.35">
      <c r="A30" s="20" t="s">
        <v>200</v>
      </c>
    </row>
  </sheetData>
  <hyperlinks>
    <hyperlink ref="G1" location="Innehåll!A1" display="Till innehållsförteckning" xr:uid="{0155647C-05C4-4859-AE9A-A6DCA75C5751}"/>
  </hyperlinks>
  <pageMargins left="0.05" right="0.05" top="0.5" bottom="0.5" header="0" footer="0"/>
  <pageSetup paperSize="9" orientation="portrait" horizontalDpi="300" verticalDpi="300"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592C38-C334-4202-B972-185957527926}">
  <dimension ref="A1:G43"/>
  <sheetViews>
    <sheetView showGridLines="0" zoomScaleNormal="100" workbookViewId="0"/>
  </sheetViews>
  <sheetFormatPr defaultColWidth="10.90625" defaultRowHeight="12" customHeight="1" x14ac:dyDescent="0.2"/>
  <cols>
    <col min="1" max="1" width="33.453125" style="1" customWidth="1"/>
    <col min="2" max="2" width="19.6328125" style="1" customWidth="1"/>
    <col min="3" max="3" width="15.54296875" style="3" customWidth="1"/>
    <col min="4" max="4" width="8.81640625" style="1" bestFit="1" customWidth="1"/>
    <col min="5" max="5" width="14.453125" style="2" customWidth="1"/>
    <col min="6" max="6" width="8.81640625" style="1" bestFit="1" customWidth="1"/>
    <col min="7" max="16384" width="10.90625" style="1"/>
  </cols>
  <sheetData>
    <row r="1" spans="1:7" ht="12" customHeight="1" x14ac:dyDescent="0.2">
      <c r="A1" s="48" t="s">
        <v>136</v>
      </c>
      <c r="B1" s="48"/>
      <c r="C1" s="48"/>
      <c r="D1" s="48"/>
      <c r="E1" s="48"/>
      <c r="F1" s="48"/>
      <c r="G1" s="58" t="s">
        <v>203</v>
      </c>
    </row>
    <row r="2" spans="1:7" ht="12" customHeight="1" x14ac:dyDescent="0.2">
      <c r="A2" s="48" t="s">
        <v>210</v>
      </c>
      <c r="B2" s="48"/>
      <c r="C2" s="49"/>
      <c r="D2" s="48"/>
      <c r="E2" s="49"/>
      <c r="F2" s="48"/>
    </row>
    <row r="3" spans="1:7" ht="10" x14ac:dyDescent="0.2">
      <c r="A3" s="48"/>
      <c r="B3" s="48"/>
      <c r="C3" s="49"/>
      <c r="D3" s="48"/>
      <c r="E3" s="49"/>
      <c r="F3" s="48"/>
    </row>
    <row r="4" spans="1:7" ht="21" x14ac:dyDescent="0.25">
      <c r="A4" s="114" t="s">
        <v>46</v>
      </c>
      <c r="B4" s="114" t="s">
        <v>45</v>
      </c>
      <c r="C4" s="128" t="s">
        <v>289</v>
      </c>
      <c r="D4" s="115" t="s">
        <v>44</v>
      </c>
      <c r="E4" s="128" t="s">
        <v>290</v>
      </c>
      <c r="F4" s="115" t="s">
        <v>291</v>
      </c>
    </row>
    <row r="5" spans="1:7" ht="12" customHeight="1" x14ac:dyDescent="0.2">
      <c r="A5" s="111" t="s">
        <v>43</v>
      </c>
      <c r="B5" s="35" t="s">
        <v>43</v>
      </c>
      <c r="C5" s="7" t="s">
        <v>8</v>
      </c>
      <c r="D5" s="14">
        <v>107073</v>
      </c>
      <c r="E5" s="7" t="s">
        <v>5</v>
      </c>
      <c r="F5" s="14" t="s">
        <v>52</v>
      </c>
    </row>
    <row r="6" spans="1:7" ht="12" customHeight="1" x14ac:dyDescent="0.2">
      <c r="A6" s="112" t="s">
        <v>42</v>
      </c>
      <c r="B6" s="61" t="s">
        <v>41</v>
      </c>
      <c r="C6" s="9" t="s">
        <v>8</v>
      </c>
      <c r="D6" s="15">
        <v>166547</v>
      </c>
      <c r="E6" s="9" t="s">
        <v>5</v>
      </c>
      <c r="F6" s="15" t="s">
        <v>52</v>
      </c>
    </row>
    <row r="7" spans="1:7" ht="12" customHeight="1" x14ac:dyDescent="0.2">
      <c r="A7" s="111" t="s">
        <v>40</v>
      </c>
      <c r="B7" s="35" t="s">
        <v>40</v>
      </c>
      <c r="C7" s="7" t="s">
        <v>3</v>
      </c>
      <c r="D7" s="14">
        <v>8419</v>
      </c>
      <c r="E7" s="7" t="s">
        <v>3</v>
      </c>
      <c r="F7" s="14">
        <v>8419</v>
      </c>
    </row>
    <row r="8" spans="1:7" ht="12" customHeight="1" x14ac:dyDescent="0.2">
      <c r="A8" s="112" t="s">
        <v>39</v>
      </c>
      <c r="B8" s="61" t="s">
        <v>38</v>
      </c>
      <c r="C8" s="9" t="s">
        <v>8</v>
      </c>
      <c r="D8" s="15">
        <v>50751</v>
      </c>
      <c r="E8" s="9" t="s">
        <v>5</v>
      </c>
      <c r="F8" s="15" t="s">
        <v>52</v>
      </c>
    </row>
    <row r="9" spans="1:7" ht="12" customHeight="1" x14ac:dyDescent="0.2">
      <c r="A9" s="112"/>
      <c r="B9" s="61" t="s">
        <v>37</v>
      </c>
      <c r="C9" s="9" t="s">
        <v>8</v>
      </c>
      <c r="D9" s="15">
        <v>166547</v>
      </c>
      <c r="E9" s="9" t="s">
        <v>5</v>
      </c>
      <c r="F9" s="15" t="s">
        <v>52</v>
      </c>
    </row>
    <row r="10" spans="1:7" ht="12" customHeight="1" x14ac:dyDescent="0.2">
      <c r="A10" s="111" t="s">
        <v>36</v>
      </c>
      <c r="B10" s="35" t="s">
        <v>36</v>
      </c>
      <c r="C10" s="7" t="s">
        <v>8</v>
      </c>
      <c r="D10" s="14">
        <v>204212</v>
      </c>
      <c r="E10" s="7" t="s">
        <v>8</v>
      </c>
      <c r="F10" s="14">
        <v>203727</v>
      </c>
    </row>
    <row r="11" spans="1:7" ht="12" customHeight="1" x14ac:dyDescent="0.2">
      <c r="A11" s="112" t="s">
        <v>35</v>
      </c>
      <c r="B11" s="61" t="s">
        <v>35</v>
      </c>
      <c r="C11" s="9" t="s">
        <v>3</v>
      </c>
      <c r="D11" s="15">
        <v>175473</v>
      </c>
      <c r="E11" s="9" t="s">
        <v>3</v>
      </c>
      <c r="F11" s="15">
        <v>170535</v>
      </c>
    </row>
    <row r="12" spans="1:7" ht="12" customHeight="1" x14ac:dyDescent="0.2">
      <c r="A12" s="111" t="s">
        <v>33</v>
      </c>
      <c r="B12" s="35" t="s">
        <v>56</v>
      </c>
      <c r="C12" s="7" t="s">
        <v>5</v>
      </c>
      <c r="D12" s="14" t="s">
        <v>52</v>
      </c>
      <c r="E12" s="7" t="s">
        <v>3</v>
      </c>
      <c r="F12" s="14" t="s">
        <v>21</v>
      </c>
    </row>
    <row r="13" spans="1:7" ht="12" customHeight="1" x14ac:dyDescent="0.2">
      <c r="A13" s="111"/>
      <c r="B13" s="35" t="s">
        <v>34</v>
      </c>
      <c r="C13" s="7" t="s">
        <v>8</v>
      </c>
      <c r="D13" s="14" t="s">
        <v>30</v>
      </c>
      <c r="E13" s="7" t="s">
        <v>3</v>
      </c>
      <c r="F13" s="14">
        <v>10731</v>
      </c>
    </row>
    <row r="14" spans="1:7" ht="12" customHeight="1" x14ac:dyDescent="0.2">
      <c r="A14" s="111"/>
      <c r="B14" s="35" t="s">
        <v>33</v>
      </c>
      <c r="C14" s="7" t="s">
        <v>3</v>
      </c>
      <c r="D14" s="14" t="s">
        <v>30</v>
      </c>
      <c r="E14" s="7" t="s">
        <v>3</v>
      </c>
      <c r="F14" s="14">
        <v>111343</v>
      </c>
    </row>
    <row r="15" spans="1:7" ht="12" customHeight="1" x14ac:dyDescent="0.2">
      <c r="A15" s="111"/>
      <c r="B15" s="35" t="s">
        <v>32</v>
      </c>
      <c r="C15" s="7" t="s">
        <v>3</v>
      </c>
      <c r="D15" s="14" t="s">
        <v>21</v>
      </c>
      <c r="E15" s="7" t="s">
        <v>3</v>
      </c>
      <c r="F15" s="14" t="s">
        <v>21</v>
      </c>
    </row>
    <row r="16" spans="1:7" ht="12" customHeight="1" x14ac:dyDescent="0.2">
      <c r="A16" s="111"/>
      <c r="B16" s="35" t="s">
        <v>31</v>
      </c>
      <c r="C16" s="7" t="s">
        <v>3</v>
      </c>
      <c r="D16" s="14" t="s">
        <v>30</v>
      </c>
      <c r="E16" s="7" t="s">
        <v>3</v>
      </c>
      <c r="F16" s="14">
        <v>18</v>
      </c>
    </row>
    <row r="17" spans="1:6" ht="12" customHeight="1" x14ac:dyDescent="0.2">
      <c r="A17" s="112" t="s">
        <v>29</v>
      </c>
      <c r="B17" s="61" t="s">
        <v>55</v>
      </c>
      <c r="C17" s="9" t="s">
        <v>3</v>
      </c>
      <c r="D17" s="15">
        <v>21065</v>
      </c>
      <c r="E17" s="9" t="s">
        <v>3</v>
      </c>
      <c r="F17" s="15">
        <v>12839</v>
      </c>
    </row>
    <row r="18" spans="1:6" ht="12" customHeight="1" x14ac:dyDescent="0.2">
      <c r="A18" s="112"/>
      <c r="B18" s="61" t="s">
        <v>27</v>
      </c>
      <c r="C18" s="9" t="s">
        <v>3</v>
      </c>
      <c r="D18" s="15">
        <v>8570</v>
      </c>
      <c r="E18" s="9" t="s">
        <v>3</v>
      </c>
      <c r="F18" s="15">
        <v>8570</v>
      </c>
    </row>
    <row r="19" spans="1:6" ht="12" customHeight="1" x14ac:dyDescent="0.2">
      <c r="A19" s="111" t="s">
        <v>26</v>
      </c>
      <c r="B19" s="35" t="s">
        <v>26</v>
      </c>
      <c r="C19" s="7" t="s">
        <v>3</v>
      </c>
      <c r="D19" s="14">
        <v>648598</v>
      </c>
      <c r="E19" s="7" t="s">
        <v>3</v>
      </c>
      <c r="F19" s="14">
        <v>648598</v>
      </c>
    </row>
    <row r="20" spans="1:6" ht="12" customHeight="1" x14ac:dyDescent="0.2">
      <c r="A20" s="112" t="s">
        <v>63</v>
      </c>
      <c r="B20" s="61" t="s">
        <v>25</v>
      </c>
      <c r="C20" s="9" t="s">
        <v>3</v>
      </c>
      <c r="D20" s="15">
        <v>145100</v>
      </c>
      <c r="E20" s="9" t="s">
        <v>3</v>
      </c>
      <c r="F20" s="15">
        <v>41797</v>
      </c>
    </row>
    <row r="21" spans="1:6" ht="12" customHeight="1" x14ac:dyDescent="0.2">
      <c r="A21" s="112"/>
      <c r="B21" s="61" t="s">
        <v>24</v>
      </c>
      <c r="C21" s="9" t="s">
        <v>3</v>
      </c>
      <c r="D21" s="15">
        <v>64100</v>
      </c>
      <c r="E21" s="9" t="s">
        <v>3</v>
      </c>
      <c r="F21" s="15">
        <v>45878</v>
      </c>
    </row>
    <row r="22" spans="1:6" ht="12" customHeight="1" x14ac:dyDescent="0.2">
      <c r="A22" s="111" t="s">
        <v>23</v>
      </c>
      <c r="B22" s="35" t="s">
        <v>22</v>
      </c>
      <c r="C22" s="7" t="s">
        <v>127</v>
      </c>
      <c r="D22" s="14" t="s">
        <v>21</v>
      </c>
      <c r="E22" s="7" t="s">
        <v>127</v>
      </c>
      <c r="F22" s="14" t="s">
        <v>21</v>
      </c>
    </row>
    <row r="23" spans="1:6" ht="12" customHeight="1" x14ac:dyDescent="0.2">
      <c r="A23" s="111"/>
      <c r="B23" s="35" t="s">
        <v>20</v>
      </c>
      <c r="C23" s="7" t="s">
        <v>8</v>
      </c>
      <c r="D23" s="14">
        <v>238143</v>
      </c>
      <c r="E23" s="7" t="s">
        <v>3</v>
      </c>
      <c r="F23" s="14">
        <v>27992</v>
      </c>
    </row>
    <row r="24" spans="1:6" ht="12" customHeight="1" x14ac:dyDescent="0.2">
      <c r="A24" s="111"/>
      <c r="B24" s="35" t="s">
        <v>19</v>
      </c>
      <c r="C24" s="7" t="s">
        <v>8</v>
      </c>
      <c r="D24" s="14">
        <v>70615</v>
      </c>
      <c r="E24" s="7" t="s">
        <v>8</v>
      </c>
      <c r="F24" s="14">
        <v>58227</v>
      </c>
    </row>
    <row r="25" spans="1:6" ht="12" customHeight="1" x14ac:dyDescent="0.2">
      <c r="A25" s="111"/>
      <c r="B25" s="35" t="s">
        <v>18</v>
      </c>
      <c r="C25" s="7" t="s">
        <v>8</v>
      </c>
      <c r="D25" s="14">
        <v>120076</v>
      </c>
      <c r="E25" s="7" t="s">
        <v>8</v>
      </c>
      <c r="F25" s="14">
        <v>119852</v>
      </c>
    </row>
    <row r="26" spans="1:6" ht="12" customHeight="1" x14ac:dyDescent="0.2">
      <c r="A26" s="111"/>
      <c r="B26" s="35" t="s">
        <v>17</v>
      </c>
      <c r="C26" s="7" t="s">
        <v>8</v>
      </c>
      <c r="D26" s="14">
        <v>69666</v>
      </c>
      <c r="E26" s="7" t="s">
        <v>3</v>
      </c>
      <c r="F26" s="14">
        <v>31275</v>
      </c>
    </row>
    <row r="27" spans="1:6" ht="12" customHeight="1" x14ac:dyDescent="0.2">
      <c r="A27" s="111"/>
      <c r="B27" s="35" t="s">
        <v>16</v>
      </c>
      <c r="C27" s="7" t="s">
        <v>3</v>
      </c>
      <c r="D27" s="14" t="s">
        <v>52</v>
      </c>
      <c r="E27" s="7" t="s">
        <v>3</v>
      </c>
      <c r="F27" s="14" t="s">
        <v>52</v>
      </c>
    </row>
    <row r="28" spans="1:6" ht="12" customHeight="1" x14ac:dyDescent="0.2">
      <c r="A28" s="112" t="s">
        <v>314</v>
      </c>
      <c r="B28" s="61" t="s">
        <v>15</v>
      </c>
      <c r="C28" s="9" t="s">
        <v>8</v>
      </c>
      <c r="D28" s="15">
        <v>96382</v>
      </c>
      <c r="E28" s="9" t="s">
        <v>3</v>
      </c>
      <c r="F28" s="15">
        <v>49916</v>
      </c>
    </row>
    <row r="29" spans="1:6" ht="12" customHeight="1" x14ac:dyDescent="0.2">
      <c r="A29" s="112"/>
      <c r="B29" s="61" t="s">
        <v>14</v>
      </c>
      <c r="C29" s="9" t="s">
        <v>3</v>
      </c>
      <c r="D29" s="15">
        <v>39725</v>
      </c>
      <c r="E29" s="9" t="s">
        <v>3</v>
      </c>
      <c r="F29" s="15">
        <v>39725</v>
      </c>
    </row>
    <row r="30" spans="1:6" ht="12" customHeight="1" x14ac:dyDescent="0.2">
      <c r="A30" s="112"/>
      <c r="B30" s="61" t="s">
        <v>13</v>
      </c>
      <c r="C30" s="9" t="s">
        <v>5</v>
      </c>
      <c r="D30" s="15" t="s">
        <v>52</v>
      </c>
      <c r="E30" s="9" t="s">
        <v>3</v>
      </c>
      <c r="F30" s="15">
        <v>182580</v>
      </c>
    </row>
    <row r="31" spans="1:6" ht="12" customHeight="1" x14ac:dyDescent="0.2">
      <c r="A31" s="111" t="s">
        <v>53</v>
      </c>
      <c r="B31" s="35" t="s">
        <v>12</v>
      </c>
      <c r="C31" s="7" t="s">
        <v>8</v>
      </c>
      <c r="D31" s="14">
        <v>58690</v>
      </c>
      <c r="E31" s="7" t="s">
        <v>3</v>
      </c>
      <c r="F31" s="14">
        <v>20395</v>
      </c>
    </row>
    <row r="32" spans="1:6" ht="12" customHeight="1" x14ac:dyDescent="0.2">
      <c r="A32" s="111"/>
      <c r="B32" s="35" t="s">
        <v>11</v>
      </c>
      <c r="C32" s="7" t="s">
        <v>8</v>
      </c>
      <c r="D32" s="14">
        <v>97375</v>
      </c>
      <c r="E32" s="7" t="s">
        <v>3</v>
      </c>
      <c r="F32" s="14">
        <v>35341</v>
      </c>
    </row>
    <row r="33" spans="1:6" ht="12" customHeight="1" x14ac:dyDescent="0.2">
      <c r="A33" s="111"/>
      <c r="B33" s="35" t="s">
        <v>10</v>
      </c>
      <c r="C33" s="7" t="s">
        <v>8</v>
      </c>
      <c r="D33" s="14">
        <v>65529</v>
      </c>
      <c r="E33" s="7" t="s">
        <v>3</v>
      </c>
      <c r="F33" s="14">
        <v>57218</v>
      </c>
    </row>
    <row r="34" spans="1:6" ht="12" customHeight="1" x14ac:dyDescent="0.2">
      <c r="A34" s="111"/>
      <c r="B34" s="35" t="s">
        <v>9</v>
      </c>
      <c r="C34" s="7" t="s">
        <v>8</v>
      </c>
      <c r="D34" s="14">
        <v>21742</v>
      </c>
      <c r="E34" s="7" t="s">
        <v>3</v>
      </c>
      <c r="F34" s="14">
        <v>13244</v>
      </c>
    </row>
    <row r="35" spans="1:6" ht="12" customHeight="1" x14ac:dyDescent="0.2">
      <c r="A35" s="112" t="s">
        <v>7</v>
      </c>
      <c r="B35" s="61" t="s">
        <v>6</v>
      </c>
      <c r="C35" s="9" t="s">
        <v>8</v>
      </c>
      <c r="D35" s="15">
        <v>56810</v>
      </c>
      <c r="E35" s="9" t="s">
        <v>3</v>
      </c>
      <c r="F35" s="15">
        <v>14243</v>
      </c>
    </row>
    <row r="36" spans="1:6" ht="12" customHeight="1" x14ac:dyDescent="0.2">
      <c r="A36" s="68" t="s">
        <v>4</v>
      </c>
      <c r="B36" s="69" t="s">
        <v>4</v>
      </c>
      <c r="C36" s="129" t="s">
        <v>3</v>
      </c>
      <c r="D36" s="70">
        <v>148240</v>
      </c>
      <c r="E36" s="129" t="s">
        <v>3</v>
      </c>
      <c r="F36" s="70">
        <v>139634</v>
      </c>
    </row>
    <row r="37" spans="1:6" s="75" customFormat="1" ht="12" customHeight="1" x14ac:dyDescent="0.2">
      <c r="A37" s="71"/>
      <c r="B37" s="72"/>
      <c r="C37" s="73"/>
      <c r="D37" s="74"/>
      <c r="E37" s="73"/>
      <c r="F37" s="74"/>
    </row>
    <row r="38" spans="1:6" ht="12" customHeight="1" x14ac:dyDescent="0.2">
      <c r="A38" s="122" t="s">
        <v>306</v>
      </c>
      <c r="B38" s="123"/>
      <c r="C38" s="124"/>
      <c r="D38" s="125"/>
      <c r="E38" s="124"/>
      <c r="F38" s="125"/>
    </row>
    <row r="39" spans="1:6" ht="12" customHeight="1" x14ac:dyDescent="0.2">
      <c r="A39" s="20" t="s">
        <v>2</v>
      </c>
      <c r="B39" s="20"/>
      <c r="C39" s="126"/>
      <c r="D39" s="20"/>
      <c r="E39" s="126"/>
      <c r="F39" s="20"/>
    </row>
    <row r="40" spans="1:6" ht="12" customHeight="1" x14ac:dyDescent="0.2">
      <c r="A40" s="20" t="s">
        <v>1</v>
      </c>
      <c r="B40" s="20"/>
      <c r="C40" s="126"/>
      <c r="D40" s="20"/>
      <c r="E40" s="126"/>
      <c r="F40" s="20"/>
    </row>
    <row r="41" spans="1:6" ht="12" customHeight="1" x14ac:dyDescent="0.2">
      <c r="A41" s="138" t="s">
        <v>0</v>
      </c>
      <c r="B41" s="138"/>
      <c r="C41" s="138"/>
      <c r="D41" s="138"/>
      <c r="E41" s="138"/>
      <c r="F41" s="138"/>
    </row>
    <row r="43" spans="1:6" ht="12" customHeight="1" x14ac:dyDescent="0.25">
      <c r="A43" s="4"/>
    </row>
  </sheetData>
  <hyperlinks>
    <hyperlink ref="G1" location="Innehåll!A1" display="Till innehållsförteckning" xr:uid="{060AB2FD-A9EE-42CE-B053-FD87BCA929DF}"/>
  </hyperlinks>
  <pageMargins left="0.05" right="0.05" top="0.5" bottom="0.5" header="0" footer="0"/>
  <pageSetup paperSize="9" orientation="portrait" horizontalDpi="300" verticalDpi="300" r:id="rId1"/>
  <tableParts count="1">
    <tablePart r:id="rId2"/>
  </tablePart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59F81F-E03E-4E41-AB7C-665472981F40}">
  <dimension ref="A1:Q29"/>
  <sheetViews>
    <sheetView showGridLines="0" zoomScaleNormal="100" workbookViewId="0"/>
  </sheetViews>
  <sheetFormatPr defaultColWidth="9" defaultRowHeight="12" customHeight="1" x14ac:dyDescent="0.35"/>
  <cols>
    <col min="1" max="1" width="27.81640625" style="34" customWidth="1"/>
    <col min="2" max="4" width="11.1796875" style="34" customWidth="1"/>
    <col min="5" max="5" width="11.54296875" style="34" customWidth="1"/>
    <col min="6" max="6" width="14.90625" style="34" customWidth="1"/>
    <col min="7" max="7" width="11.1796875" style="34" customWidth="1"/>
    <col min="8" max="16384" width="9" style="34"/>
  </cols>
  <sheetData>
    <row r="1" spans="1:17" ht="12" customHeight="1" x14ac:dyDescent="0.2">
      <c r="A1" s="36" t="s">
        <v>201</v>
      </c>
      <c r="I1" s="58" t="s">
        <v>203</v>
      </c>
      <c r="Q1" s="58" t="s">
        <v>203</v>
      </c>
    </row>
    <row r="2" spans="1:17" ht="12" customHeight="1" x14ac:dyDescent="0.35">
      <c r="A2" s="36" t="s">
        <v>139</v>
      </c>
    </row>
    <row r="4" spans="1:17" s="131" customFormat="1" ht="32.5" customHeight="1" thickBot="1" x14ac:dyDescent="0.3">
      <c r="A4" s="130" t="s">
        <v>45</v>
      </c>
      <c r="B4" s="132" t="s">
        <v>343</v>
      </c>
      <c r="C4" s="132" t="s">
        <v>344</v>
      </c>
      <c r="D4" s="133" t="s">
        <v>120</v>
      </c>
      <c r="E4" s="133" t="s">
        <v>121</v>
      </c>
      <c r="F4" s="133" t="s">
        <v>122</v>
      </c>
      <c r="G4" s="133" t="s">
        <v>296</v>
      </c>
    </row>
    <row r="5" spans="1:17" ht="12" customHeight="1" x14ac:dyDescent="0.35">
      <c r="A5" s="35" t="s">
        <v>14</v>
      </c>
      <c r="B5" s="35">
        <v>65</v>
      </c>
      <c r="C5" s="17">
        <v>3.0769230769230771</v>
      </c>
      <c r="D5" s="17">
        <v>60</v>
      </c>
      <c r="E5" s="17">
        <v>16.923076923076923</v>
      </c>
      <c r="F5" s="17">
        <v>20</v>
      </c>
      <c r="G5" s="17">
        <v>100</v>
      </c>
    </row>
    <row r="6" spans="1:17" ht="12" customHeight="1" x14ac:dyDescent="0.35">
      <c r="A6" s="34" t="s">
        <v>15</v>
      </c>
      <c r="B6" s="34">
        <v>229</v>
      </c>
      <c r="C6" s="18">
        <v>9.1703056768558966</v>
      </c>
      <c r="D6" s="18">
        <v>23.144104803493452</v>
      </c>
      <c r="E6" s="18">
        <v>37.117903930131</v>
      </c>
      <c r="F6" s="18">
        <v>30.567685589519648</v>
      </c>
      <c r="G6" s="18">
        <v>100</v>
      </c>
    </row>
    <row r="7" spans="1:17" ht="12" customHeight="1" x14ac:dyDescent="0.35">
      <c r="A7" s="35" t="s">
        <v>4</v>
      </c>
      <c r="B7" s="35">
        <v>236</v>
      </c>
      <c r="C7" s="17">
        <v>9.7457627118644066</v>
      </c>
      <c r="D7" s="17">
        <v>52.542372881355938</v>
      </c>
      <c r="E7" s="17">
        <v>25.423728813559322</v>
      </c>
      <c r="F7" s="17">
        <v>12.288135593220339</v>
      </c>
      <c r="G7" s="17">
        <v>100</v>
      </c>
    </row>
    <row r="8" spans="1:17" ht="12" customHeight="1" x14ac:dyDescent="0.35">
      <c r="A8" s="34" t="s">
        <v>6</v>
      </c>
      <c r="B8" s="34">
        <v>158</v>
      </c>
      <c r="C8" s="18">
        <v>10.759493670886076</v>
      </c>
      <c r="D8" s="18">
        <v>46.202531645569621</v>
      </c>
      <c r="E8" s="18">
        <v>23.417721518987342</v>
      </c>
      <c r="F8" s="18">
        <v>19.62025316455696</v>
      </c>
      <c r="G8" s="18">
        <v>99.999999999999986</v>
      </c>
    </row>
    <row r="9" spans="1:17" ht="12" customHeight="1" x14ac:dyDescent="0.35">
      <c r="A9" s="35" t="s">
        <v>26</v>
      </c>
      <c r="B9" s="35">
        <f>1399+213</f>
        <v>1612</v>
      </c>
      <c r="C9" s="17">
        <v>13.647642679900745</v>
      </c>
      <c r="D9" s="17">
        <v>50.372208436724563</v>
      </c>
      <c r="E9" s="17">
        <v>22.084367245657567</v>
      </c>
      <c r="F9" s="17">
        <v>13.895781637717123</v>
      </c>
      <c r="G9" s="17">
        <v>99.999999999999986</v>
      </c>
    </row>
    <row r="10" spans="1:17" ht="12" customHeight="1" x14ac:dyDescent="0.35">
      <c r="A10" s="34" t="s">
        <v>35</v>
      </c>
      <c r="B10" s="34">
        <v>191</v>
      </c>
      <c r="C10" s="18">
        <v>14.136125654450263</v>
      </c>
      <c r="D10" s="18">
        <v>46.073298429319372</v>
      </c>
      <c r="E10" s="18">
        <v>24.083769633507853</v>
      </c>
      <c r="F10" s="18">
        <v>15.706806282722512</v>
      </c>
      <c r="G10" s="18">
        <v>100</v>
      </c>
    </row>
    <row r="11" spans="1:17" ht="12" customHeight="1" x14ac:dyDescent="0.35">
      <c r="A11" s="35" t="s">
        <v>43</v>
      </c>
      <c r="B11" s="35">
        <v>383</v>
      </c>
      <c r="C11" s="17">
        <v>14.882506527415144</v>
      </c>
      <c r="D11" s="17">
        <v>37.075718015665799</v>
      </c>
      <c r="E11" s="17">
        <v>34.986945169712797</v>
      </c>
      <c r="F11" s="17">
        <v>13.054830287206268</v>
      </c>
      <c r="G11" s="17">
        <v>100.00000000000001</v>
      </c>
    </row>
    <row r="12" spans="1:17" ht="12" customHeight="1" x14ac:dyDescent="0.35">
      <c r="A12" s="34" t="s">
        <v>18</v>
      </c>
      <c r="B12" s="34">
        <v>312</v>
      </c>
      <c r="C12" s="18">
        <v>15.384615384615385</v>
      </c>
      <c r="D12" s="18">
        <v>34.294871794871796</v>
      </c>
      <c r="E12" s="18">
        <v>36.217948717948715</v>
      </c>
      <c r="F12" s="18">
        <v>14.102564102564102</v>
      </c>
      <c r="G12" s="18">
        <v>100</v>
      </c>
    </row>
    <row r="13" spans="1:17" ht="12" customHeight="1" x14ac:dyDescent="0.35">
      <c r="A13" s="35" t="s">
        <v>12</v>
      </c>
      <c r="B13" s="35">
        <v>346</v>
      </c>
      <c r="C13" s="17">
        <v>16.76300578034682</v>
      </c>
      <c r="D13" s="17">
        <v>33.52601156069364</v>
      </c>
      <c r="E13" s="17">
        <v>29.190751445086704</v>
      </c>
      <c r="F13" s="17">
        <v>20.520231213872833</v>
      </c>
      <c r="G13" s="17">
        <v>100</v>
      </c>
    </row>
    <row r="14" spans="1:17" ht="12" customHeight="1" x14ac:dyDescent="0.35">
      <c r="A14" s="34" t="s">
        <v>19</v>
      </c>
      <c r="B14" s="34">
        <v>528</v>
      </c>
      <c r="C14" s="18">
        <v>17.234848484848484</v>
      </c>
      <c r="D14" s="18">
        <v>36.93181818181818</v>
      </c>
      <c r="E14" s="18">
        <v>32.007575757575758</v>
      </c>
      <c r="F14" s="18">
        <v>13.825757575757574</v>
      </c>
      <c r="G14" s="18">
        <v>100</v>
      </c>
    </row>
    <row r="15" spans="1:17" ht="12" customHeight="1" x14ac:dyDescent="0.35">
      <c r="A15" s="35" t="s">
        <v>24</v>
      </c>
      <c r="B15" s="35">
        <v>341</v>
      </c>
      <c r="C15" s="17">
        <v>17.888563049853374</v>
      </c>
      <c r="D15" s="17">
        <v>41.348973607038126</v>
      </c>
      <c r="E15" s="17">
        <v>26.392961876832842</v>
      </c>
      <c r="F15" s="17">
        <v>14.369501466275661</v>
      </c>
      <c r="G15" s="17">
        <v>100</v>
      </c>
    </row>
    <row r="16" spans="1:17" ht="12" customHeight="1" x14ac:dyDescent="0.35">
      <c r="A16" s="34" t="s">
        <v>9</v>
      </c>
      <c r="B16" s="34">
        <v>301</v>
      </c>
      <c r="C16" s="18">
        <v>18.604651162790699</v>
      </c>
      <c r="D16" s="18">
        <v>26.578073089701</v>
      </c>
      <c r="E16" s="18">
        <v>33.887043189368768</v>
      </c>
      <c r="F16" s="18">
        <v>20.930232558139537</v>
      </c>
      <c r="G16" s="18">
        <v>100</v>
      </c>
    </row>
    <row r="17" spans="1:7" ht="12" customHeight="1" x14ac:dyDescent="0.35">
      <c r="A17" s="35" t="s">
        <v>17</v>
      </c>
      <c r="B17" s="35">
        <v>436</v>
      </c>
      <c r="C17" s="17">
        <v>19.495412844036696</v>
      </c>
      <c r="D17" s="17">
        <v>30.73394495412844</v>
      </c>
      <c r="E17" s="17">
        <v>30.504587155963304</v>
      </c>
      <c r="F17" s="17">
        <v>19.26605504587156</v>
      </c>
      <c r="G17" s="17">
        <v>100</v>
      </c>
    </row>
    <row r="18" spans="1:7" ht="12" customHeight="1" x14ac:dyDescent="0.35">
      <c r="A18" s="34" t="s">
        <v>36</v>
      </c>
      <c r="B18" s="34">
        <v>535</v>
      </c>
      <c r="C18" s="18">
        <v>20.747663551401867</v>
      </c>
      <c r="D18" s="18">
        <v>19.813084112149532</v>
      </c>
      <c r="E18" s="18">
        <v>36.074766355140184</v>
      </c>
      <c r="F18" s="18">
        <v>23.364485981308412</v>
      </c>
      <c r="G18" s="18">
        <v>100</v>
      </c>
    </row>
    <row r="19" spans="1:7" ht="12" customHeight="1" x14ac:dyDescent="0.35">
      <c r="A19" s="35" t="s">
        <v>33</v>
      </c>
      <c r="B19" s="35">
        <v>74</v>
      </c>
      <c r="C19" s="17">
        <v>24.324324324324326</v>
      </c>
      <c r="D19" s="17">
        <v>16.216216216216218</v>
      </c>
      <c r="E19" s="17">
        <v>41.891891891891895</v>
      </c>
      <c r="F19" s="17">
        <v>17.567567567567568</v>
      </c>
      <c r="G19" s="17">
        <v>100.00000000000001</v>
      </c>
    </row>
    <row r="20" spans="1:7" ht="12" customHeight="1" x14ac:dyDescent="0.35">
      <c r="A20" s="34" t="s">
        <v>25</v>
      </c>
      <c r="B20" s="34">
        <v>501</v>
      </c>
      <c r="C20" s="18">
        <v>25.548902195608779</v>
      </c>
      <c r="D20" s="18">
        <v>33.732534930139721</v>
      </c>
      <c r="E20" s="18">
        <v>31.736526946107784</v>
      </c>
      <c r="F20" s="18">
        <v>8.9820359281437128</v>
      </c>
      <c r="G20" s="18">
        <v>100</v>
      </c>
    </row>
    <row r="21" spans="1:7" ht="12" customHeight="1" x14ac:dyDescent="0.35">
      <c r="A21" s="35" t="s">
        <v>10</v>
      </c>
      <c r="B21" s="35">
        <v>161</v>
      </c>
      <c r="C21" s="17">
        <v>26.086956521739129</v>
      </c>
      <c r="D21" s="17">
        <v>43.478260869565219</v>
      </c>
      <c r="E21" s="17">
        <v>22.36024844720497</v>
      </c>
      <c r="F21" s="17">
        <v>8.0745341614906838</v>
      </c>
      <c r="G21" s="17">
        <v>100</v>
      </c>
    </row>
    <row r="22" spans="1:7" ht="12" customHeight="1" x14ac:dyDescent="0.35">
      <c r="A22" s="34" t="s">
        <v>38</v>
      </c>
      <c r="B22" s="34">
        <v>227</v>
      </c>
      <c r="C22" s="18">
        <v>27.312775330396477</v>
      </c>
      <c r="D22" s="18">
        <v>29.955947136563875</v>
      </c>
      <c r="E22" s="18">
        <v>25.55066079295154</v>
      </c>
      <c r="F22" s="18">
        <v>17.180616740088105</v>
      </c>
      <c r="G22" s="18">
        <v>100</v>
      </c>
    </row>
    <row r="23" spans="1:7" ht="12" customHeight="1" x14ac:dyDescent="0.35">
      <c r="A23" s="35" t="s">
        <v>11</v>
      </c>
      <c r="B23" s="35">
        <v>365</v>
      </c>
      <c r="C23" s="17">
        <v>27.671232876712327</v>
      </c>
      <c r="D23" s="17">
        <v>30.958904109589042</v>
      </c>
      <c r="E23" s="17">
        <v>29.315068493150687</v>
      </c>
      <c r="F23" s="17">
        <v>12.054794520547945</v>
      </c>
      <c r="G23" s="17">
        <v>100</v>
      </c>
    </row>
    <row r="24" spans="1:7" ht="12" customHeight="1" x14ac:dyDescent="0.35">
      <c r="A24" s="34" t="s">
        <v>20</v>
      </c>
      <c r="B24" s="34">
        <v>272</v>
      </c>
      <c r="C24" s="18">
        <v>30.514705882352942</v>
      </c>
      <c r="D24" s="18">
        <v>29.77941176470588</v>
      </c>
      <c r="E24" s="18">
        <v>31.985294117647058</v>
      </c>
      <c r="F24" s="18">
        <v>7.7205882352941178</v>
      </c>
      <c r="G24" s="18">
        <v>100</v>
      </c>
    </row>
    <row r="25" spans="1:7" ht="12" customHeight="1" x14ac:dyDescent="0.35">
      <c r="A25" s="35" t="s">
        <v>193</v>
      </c>
      <c r="B25" s="35">
        <v>665</v>
      </c>
      <c r="C25" s="17">
        <v>31.278195488721806</v>
      </c>
      <c r="D25" s="17">
        <v>26.165413533834585</v>
      </c>
      <c r="E25" s="17">
        <v>27.518796992481203</v>
      </c>
      <c r="F25" s="17">
        <v>15.037593984962406</v>
      </c>
      <c r="G25" s="17">
        <v>100</v>
      </c>
    </row>
    <row r="26" spans="1:7" ht="12" customHeight="1" x14ac:dyDescent="0.35">
      <c r="C26" s="18"/>
      <c r="D26" s="18"/>
      <c r="E26" s="18"/>
      <c r="F26" s="18"/>
      <c r="G26" s="18"/>
    </row>
    <row r="27" spans="1:7" ht="12" customHeight="1" x14ac:dyDescent="0.35">
      <c r="A27" s="69" t="s">
        <v>123</v>
      </c>
      <c r="B27" s="69"/>
      <c r="C27" s="117">
        <v>17.275129194717646</v>
      </c>
      <c r="D27" s="117">
        <v>25.007444680522266</v>
      </c>
      <c r="E27" s="117">
        <v>31.430100475294541</v>
      </c>
      <c r="F27" s="117">
        <v>26.287325649465547</v>
      </c>
      <c r="G27" s="117">
        <v>100</v>
      </c>
    </row>
    <row r="29" spans="1:7" ht="12" customHeight="1" x14ac:dyDescent="0.35">
      <c r="A29" s="20" t="s">
        <v>200</v>
      </c>
    </row>
  </sheetData>
  <hyperlinks>
    <hyperlink ref="Q1" location="Innehåll!A1" display="Till innehållsförteckning" xr:uid="{91DF0C80-5E79-44F2-9383-2CED5C7E0720}"/>
    <hyperlink ref="I1" location="Innehåll!A1" display="Till innehållsförteckning" xr:uid="{1B6A7E6E-753D-4609-9C3B-C97721B0ED6A}"/>
  </hyperlinks>
  <pageMargins left="0.05" right="0.05" top="0.5" bottom="0.5" header="0" footer="0"/>
  <pageSetup paperSize="9" orientation="portrait" horizontalDpi="300" verticalDpi="300"/>
  <tableParts count="1">
    <tablePart r:id="rId1"/>
  </tablePar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522A99-0BEC-4AF5-BC31-AEC2E931FEFC}">
  <dimension ref="A1:P27"/>
  <sheetViews>
    <sheetView showGridLines="0" zoomScaleNormal="100" workbookViewId="0"/>
  </sheetViews>
  <sheetFormatPr defaultColWidth="9" defaultRowHeight="12" customHeight="1" x14ac:dyDescent="0.35"/>
  <cols>
    <col min="1" max="1" width="26.6328125" style="34" customWidth="1"/>
    <col min="2" max="3" width="11.81640625" style="34" customWidth="1"/>
    <col min="4" max="4" width="12.36328125" style="34" customWidth="1"/>
    <col min="5" max="5" width="14.1796875" style="34" customWidth="1"/>
    <col min="6" max="6" width="14.6328125" style="34" customWidth="1"/>
    <col min="7" max="7" width="11.81640625" style="34" customWidth="1"/>
    <col min="8" max="16384" width="9" style="34"/>
  </cols>
  <sheetData>
    <row r="1" spans="1:16" s="36" customFormat="1" ht="12" customHeight="1" x14ac:dyDescent="0.2">
      <c r="A1" s="36" t="s">
        <v>140</v>
      </c>
      <c r="P1" s="58" t="s">
        <v>203</v>
      </c>
    </row>
    <row r="2" spans="1:16" s="36" customFormat="1" ht="12" customHeight="1" x14ac:dyDescent="0.35">
      <c r="A2" s="36" t="s">
        <v>141</v>
      </c>
    </row>
    <row r="4" spans="1:16" s="21" customFormat="1" ht="24" customHeight="1" thickBot="1" x14ac:dyDescent="0.3">
      <c r="A4" s="130" t="s">
        <v>45</v>
      </c>
      <c r="B4" s="132" t="s">
        <v>341</v>
      </c>
      <c r="C4" s="132" t="s">
        <v>342</v>
      </c>
      <c r="D4" s="133" t="s">
        <v>124</v>
      </c>
      <c r="E4" s="133" t="s">
        <v>125</v>
      </c>
      <c r="F4" s="133" t="s">
        <v>126</v>
      </c>
      <c r="G4" s="133" t="s">
        <v>69</v>
      </c>
    </row>
    <row r="5" spans="1:16" ht="12" customHeight="1" x14ac:dyDescent="0.35">
      <c r="A5" s="35" t="s">
        <v>14</v>
      </c>
      <c r="B5" s="98">
        <v>65</v>
      </c>
      <c r="C5" s="91">
        <v>56.92307692307692</v>
      </c>
      <c r="D5" s="91">
        <v>38.461538461538467</v>
      </c>
      <c r="E5" s="91">
        <v>4.6153846153846159</v>
      </c>
      <c r="F5" s="91">
        <v>0</v>
      </c>
      <c r="G5" s="91">
        <v>100</v>
      </c>
    </row>
    <row r="6" spans="1:16" ht="12" customHeight="1" x14ac:dyDescent="0.35">
      <c r="A6" s="34" t="s">
        <v>4</v>
      </c>
      <c r="B6" s="107">
        <v>237</v>
      </c>
      <c r="C6" s="108">
        <v>49.367088607594937</v>
      </c>
      <c r="D6" s="108">
        <v>32.067510548523209</v>
      </c>
      <c r="E6" s="108">
        <v>18.143459915611814</v>
      </c>
      <c r="F6" s="108">
        <v>0.42194092827004215</v>
      </c>
      <c r="G6" s="108">
        <v>100</v>
      </c>
    </row>
    <row r="7" spans="1:16" ht="12" customHeight="1" x14ac:dyDescent="0.35">
      <c r="A7" s="35" t="s">
        <v>43</v>
      </c>
      <c r="B7" s="98">
        <v>402</v>
      </c>
      <c r="C7" s="91">
        <v>25.124378109452739</v>
      </c>
      <c r="D7" s="91">
        <v>12.437810945273633</v>
      </c>
      <c r="E7" s="91">
        <v>57.711442786069654</v>
      </c>
      <c r="F7" s="91">
        <v>4.7263681592039797</v>
      </c>
      <c r="G7" s="91">
        <v>100.00000000000001</v>
      </c>
    </row>
    <row r="8" spans="1:16" ht="12" customHeight="1" x14ac:dyDescent="0.35">
      <c r="A8" s="34" t="s">
        <v>11</v>
      </c>
      <c r="B8" s="107">
        <v>390</v>
      </c>
      <c r="C8" s="108">
        <v>46.153846153846153</v>
      </c>
      <c r="D8" s="108">
        <v>20</v>
      </c>
      <c r="E8" s="108">
        <v>27.435897435897438</v>
      </c>
      <c r="F8" s="108">
        <v>6.4102564102564097</v>
      </c>
      <c r="G8" s="108">
        <v>100</v>
      </c>
    </row>
    <row r="9" spans="1:16" ht="12" customHeight="1" x14ac:dyDescent="0.35">
      <c r="A9" s="35" t="s">
        <v>10</v>
      </c>
      <c r="B9" s="98">
        <v>175</v>
      </c>
      <c r="C9" s="91">
        <v>43.428571428571431</v>
      </c>
      <c r="D9" s="91">
        <v>11.428571428571429</v>
      </c>
      <c r="E9" s="91">
        <v>37.142857142857146</v>
      </c>
      <c r="F9" s="91">
        <v>8</v>
      </c>
      <c r="G9" s="91">
        <v>100</v>
      </c>
    </row>
    <row r="10" spans="1:16" ht="12" customHeight="1" x14ac:dyDescent="0.35">
      <c r="A10" s="34" t="s">
        <v>17</v>
      </c>
      <c r="B10" s="107">
        <v>478</v>
      </c>
      <c r="C10" s="108">
        <v>2.3012552301255229</v>
      </c>
      <c r="D10" s="108">
        <v>15.271966527196653</v>
      </c>
      <c r="E10" s="108">
        <v>73.640167364016733</v>
      </c>
      <c r="F10" s="108">
        <v>8.7866108786610866</v>
      </c>
      <c r="G10" s="108">
        <v>100</v>
      </c>
    </row>
    <row r="11" spans="1:16" ht="12" customHeight="1" x14ac:dyDescent="0.35">
      <c r="A11" s="35" t="s">
        <v>12</v>
      </c>
      <c r="B11" s="98">
        <v>380</v>
      </c>
      <c r="C11" s="91">
        <v>51.315789473684212</v>
      </c>
      <c r="D11" s="91">
        <v>24.736842105263158</v>
      </c>
      <c r="E11" s="91">
        <v>15</v>
      </c>
      <c r="F11" s="91">
        <v>8.9473684210526319</v>
      </c>
      <c r="G11" s="91">
        <v>100</v>
      </c>
    </row>
    <row r="12" spans="1:16" ht="12" customHeight="1" x14ac:dyDescent="0.35">
      <c r="A12" s="34" t="s">
        <v>20</v>
      </c>
      <c r="B12" s="107">
        <v>298</v>
      </c>
      <c r="C12" s="108">
        <v>35.785953177257525</v>
      </c>
      <c r="D12" s="108">
        <v>19.063545150501675</v>
      </c>
      <c r="E12" s="108">
        <v>36.120401337792643</v>
      </c>
      <c r="F12" s="108">
        <v>9.0301003344481607</v>
      </c>
      <c r="G12" s="108">
        <v>100.00000000000001</v>
      </c>
    </row>
    <row r="13" spans="1:16" ht="12" customHeight="1" x14ac:dyDescent="0.35">
      <c r="A13" s="35" t="s">
        <v>36</v>
      </c>
      <c r="B13" s="98">
        <v>609</v>
      </c>
      <c r="C13" s="91">
        <v>40.065681444991789</v>
      </c>
      <c r="D13" s="91">
        <v>19.868637110016422</v>
      </c>
      <c r="E13" s="91">
        <v>27.914614121510674</v>
      </c>
      <c r="F13" s="91">
        <v>12.151067323481117</v>
      </c>
      <c r="G13" s="91">
        <v>100</v>
      </c>
    </row>
    <row r="14" spans="1:16" ht="12" customHeight="1" x14ac:dyDescent="0.35">
      <c r="A14" s="34" t="s">
        <v>35</v>
      </c>
      <c r="B14" s="107">
        <v>222</v>
      </c>
      <c r="C14" s="108">
        <v>30.630630630630627</v>
      </c>
      <c r="D14" s="108">
        <v>29.72972972972973</v>
      </c>
      <c r="E14" s="108">
        <v>25.675675675675674</v>
      </c>
      <c r="F14" s="108">
        <v>13.963963963963963</v>
      </c>
      <c r="G14" s="108">
        <v>100</v>
      </c>
    </row>
    <row r="15" spans="1:16" ht="12" customHeight="1" x14ac:dyDescent="0.35">
      <c r="A15" s="35" t="s">
        <v>24</v>
      </c>
      <c r="B15" s="98">
        <v>411</v>
      </c>
      <c r="C15" s="91">
        <v>31.143552311435524</v>
      </c>
      <c r="D15" s="91">
        <v>15.328467153284672</v>
      </c>
      <c r="E15" s="91">
        <v>36.496350364963504</v>
      </c>
      <c r="F15" s="91">
        <v>17.031630170316301</v>
      </c>
      <c r="G15" s="91">
        <v>100</v>
      </c>
    </row>
    <row r="16" spans="1:16" ht="12" customHeight="1" x14ac:dyDescent="0.35">
      <c r="A16" s="34" t="s">
        <v>6</v>
      </c>
      <c r="B16" s="107">
        <v>199</v>
      </c>
      <c r="C16" s="108">
        <v>48.241206030150749</v>
      </c>
      <c r="D16" s="108">
        <v>19.597989949748744</v>
      </c>
      <c r="E16" s="108">
        <v>11.557788944723619</v>
      </c>
      <c r="F16" s="108">
        <v>20.603015075376884</v>
      </c>
      <c r="G16" s="108">
        <v>100.00000000000001</v>
      </c>
    </row>
    <row r="17" spans="1:7" ht="12" customHeight="1" x14ac:dyDescent="0.35">
      <c r="A17" s="35" t="s">
        <v>18</v>
      </c>
      <c r="B17" s="98">
        <v>393</v>
      </c>
      <c r="C17" s="91">
        <v>26.972010178117049</v>
      </c>
      <c r="D17" s="91">
        <v>15.776081424936386</v>
      </c>
      <c r="E17" s="91">
        <v>36.641221374045799</v>
      </c>
      <c r="F17" s="91">
        <v>20.610687022900763</v>
      </c>
      <c r="G17" s="91">
        <v>100</v>
      </c>
    </row>
    <row r="18" spans="1:7" ht="12" customHeight="1" x14ac:dyDescent="0.35">
      <c r="A18" s="34" t="s">
        <v>26</v>
      </c>
      <c r="B18" s="107">
        <v>1830</v>
      </c>
      <c r="C18" s="108">
        <v>36.633663366336634</v>
      </c>
      <c r="D18" s="108">
        <v>19.224422442244222</v>
      </c>
      <c r="E18" s="108">
        <v>10.643564356435643</v>
      </c>
      <c r="F18" s="108">
        <v>33.4983498349835</v>
      </c>
      <c r="G18" s="108">
        <v>100</v>
      </c>
    </row>
    <row r="19" spans="1:7" ht="12" customHeight="1" x14ac:dyDescent="0.35">
      <c r="A19" s="35" t="s">
        <v>9</v>
      </c>
      <c r="B19" s="98">
        <v>401</v>
      </c>
      <c r="C19" s="91">
        <v>41.645885286783042</v>
      </c>
      <c r="D19" s="91">
        <v>16.458852867830423</v>
      </c>
      <c r="E19" s="91">
        <v>16.957605985037407</v>
      </c>
      <c r="F19" s="91">
        <v>24.937655860349128</v>
      </c>
      <c r="G19" s="91">
        <v>100</v>
      </c>
    </row>
    <row r="20" spans="1:7" ht="12" customHeight="1" x14ac:dyDescent="0.35">
      <c r="A20" s="34" t="s">
        <v>193</v>
      </c>
      <c r="B20" s="107">
        <v>908</v>
      </c>
      <c r="C20" s="108">
        <v>43.502202643171806</v>
      </c>
      <c r="D20" s="108">
        <v>13.766519823788546</v>
      </c>
      <c r="E20" s="108">
        <v>15.969162995594713</v>
      </c>
      <c r="F20" s="108">
        <v>26.762114537444937</v>
      </c>
      <c r="G20" s="108">
        <v>100</v>
      </c>
    </row>
    <row r="21" spans="1:7" ht="12" customHeight="1" x14ac:dyDescent="0.35">
      <c r="A21" s="35" t="s">
        <v>25</v>
      </c>
      <c r="B21" s="98">
        <v>703</v>
      </c>
      <c r="C21" s="91">
        <v>28.022759601706969</v>
      </c>
      <c r="D21" s="91">
        <v>19.630156472261735</v>
      </c>
      <c r="E21" s="91">
        <v>23.613086770981511</v>
      </c>
      <c r="F21" s="91">
        <v>28.733997155049785</v>
      </c>
      <c r="G21" s="91">
        <v>100</v>
      </c>
    </row>
    <row r="22" spans="1:7" ht="12" customHeight="1" x14ac:dyDescent="0.35">
      <c r="A22" s="34" t="s">
        <v>19</v>
      </c>
      <c r="B22" s="107">
        <v>744</v>
      </c>
      <c r="C22" s="108">
        <v>32.392473118279568</v>
      </c>
      <c r="D22" s="108">
        <v>16.532258064516128</v>
      </c>
      <c r="E22" s="108">
        <v>22.043010752688172</v>
      </c>
      <c r="F22" s="108">
        <v>29.032258064516132</v>
      </c>
      <c r="G22" s="108">
        <v>100</v>
      </c>
    </row>
    <row r="23" spans="1:7" ht="12" customHeight="1" x14ac:dyDescent="0.35">
      <c r="A23" s="35" t="s">
        <v>15</v>
      </c>
      <c r="B23" s="98">
        <v>340</v>
      </c>
      <c r="C23" s="91">
        <v>12.352941176470589</v>
      </c>
      <c r="D23" s="91">
        <v>5.2941176470588234</v>
      </c>
      <c r="E23" s="91">
        <v>49.705882352941174</v>
      </c>
      <c r="F23" s="91">
        <v>32.647058823529413</v>
      </c>
      <c r="G23" s="91">
        <v>100</v>
      </c>
    </row>
    <row r="24" spans="1:7" ht="12" customHeight="1" x14ac:dyDescent="0.35">
      <c r="A24" s="34" t="s">
        <v>33</v>
      </c>
      <c r="B24" s="107">
        <v>118</v>
      </c>
      <c r="C24" s="108">
        <v>16.101694915254235</v>
      </c>
      <c r="D24" s="108">
        <v>17.796610169491526</v>
      </c>
      <c r="E24" s="108">
        <v>28.8135593220339</v>
      </c>
      <c r="F24" s="108">
        <v>37.288135593220339</v>
      </c>
      <c r="G24" s="108">
        <v>100</v>
      </c>
    </row>
    <row r="25" spans="1:7" ht="12" customHeight="1" x14ac:dyDescent="0.35">
      <c r="A25" s="69" t="s">
        <v>38</v>
      </c>
      <c r="B25" s="99">
        <v>427</v>
      </c>
      <c r="C25" s="95">
        <v>26.93208430913349</v>
      </c>
      <c r="D25" s="95">
        <v>14.051522248243559</v>
      </c>
      <c r="E25" s="95">
        <v>12.177985948477751</v>
      </c>
      <c r="F25" s="95">
        <v>46.838407494145201</v>
      </c>
      <c r="G25" s="95">
        <v>100</v>
      </c>
    </row>
    <row r="27" spans="1:7" ht="12" customHeight="1" x14ac:dyDescent="0.35">
      <c r="A27" s="20"/>
    </row>
  </sheetData>
  <hyperlinks>
    <hyperlink ref="P1" location="Innehåll!A1" display="Till innehållsförteckning" xr:uid="{4E5C8B59-2AC2-4E8F-94B0-C96D7ECE405C}"/>
  </hyperlinks>
  <pageMargins left="0.05" right="0.05" top="0.5" bottom="0.5" header="0" footer="0"/>
  <pageSetup paperSize="9" orientation="portrait" horizontalDpi="300" verticalDpi="300" r:id="rId1"/>
  <tableParts count="1">
    <tablePart r:id="rId2"/>
  </tablePar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7AF92C-824B-4B52-ADA1-EEBC19931127}">
  <dimension ref="A1:P29"/>
  <sheetViews>
    <sheetView showGridLines="0" zoomScaleNormal="100" workbookViewId="0"/>
  </sheetViews>
  <sheetFormatPr defaultColWidth="9" defaultRowHeight="12" customHeight="1" x14ac:dyDescent="0.35"/>
  <cols>
    <col min="1" max="1" width="30.1796875" style="34" customWidth="1"/>
    <col min="2" max="2" width="10.36328125" style="34" customWidth="1"/>
    <col min="3" max="4" width="11.6328125" style="34" customWidth="1"/>
    <col min="5" max="5" width="23.81640625" style="34" customWidth="1"/>
    <col min="6" max="16384" width="9" style="34"/>
  </cols>
  <sheetData>
    <row r="1" spans="1:16" ht="12" customHeight="1" x14ac:dyDescent="0.2">
      <c r="A1" s="53" t="s">
        <v>142</v>
      </c>
      <c r="H1" s="58" t="s">
        <v>203</v>
      </c>
      <c r="P1" s="58" t="s">
        <v>203</v>
      </c>
    </row>
    <row r="2" spans="1:16" ht="12" customHeight="1" x14ac:dyDescent="0.35">
      <c r="A2" s="36" t="s">
        <v>143</v>
      </c>
    </row>
    <row r="3" spans="1:16" ht="10" x14ac:dyDescent="0.35"/>
    <row r="4" spans="1:16" ht="31.5" x14ac:dyDescent="0.25">
      <c r="A4" s="114" t="s">
        <v>45</v>
      </c>
      <c r="B4" s="116" t="s">
        <v>343</v>
      </c>
      <c r="C4" s="116" t="s">
        <v>345</v>
      </c>
      <c r="D4" s="115" t="s">
        <v>128</v>
      </c>
      <c r="E4" s="116" t="s">
        <v>211</v>
      </c>
      <c r="F4" s="115" t="s">
        <v>116</v>
      </c>
    </row>
    <row r="5" spans="1:16" ht="12" customHeight="1" x14ac:dyDescent="0.35">
      <c r="A5" s="35" t="s">
        <v>14</v>
      </c>
      <c r="B5" s="35">
        <v>63</v>
      </c>
      <c r="C5" s="17">
        <v>1.5873015873015872</v>
      </c>
      <c r="D5" s="17">
        <v>7.9365079365079358</v>
      </c>
      <c r="E5" s="17">
        <v>90.476190476190482</v>
      </c>
      <c r="F5" s="17">
        <v>100</v>
      </c>
    </row>
    <row r="6" spans="1:16" ht="12" customHeight="1" x14ac:dyDescent="0.35">
      <c r="A6" s="34" t="s">
        <v>6</v>
      </c>
      <c r="B6" s="34">
        <v>156</v>
      </c>
      <c r="C6" s="18">
        <v>0.64102564102564097</v>
      </c>
      <c r="D6" s="18">
        <v>9.6153846153846168</v>
      </c>
      <c r="E6" s="18">
        <v>89.743589743589752</v>
      </c>
      <c r="F6" s="18">
        <v>100.00000000000001</v>
      </c>
    </row>
    <row r="7" spans="1:16" ht="12" customHeight="1" x14ac:dyDescent="0.35">
      <c r="A7" s="35" t="s">
        <v>36</v>
      </c>
      <c r="B7" s="35">
        <v>522</v>
      </c>
      <c r="C7" s="17">
        <v>0.76628352490421447</v>
      </c>
      <c r="D7" s="17">
        <v>16.666666666666664</v>
      </c>
      <c r="E7" s="17">
        <v>82.567049808429118</v>
      </c>
      <c r="F7" s="17">
        <v>100</v>
      </c>
    </row>
    <row r="8" spans="1:16" ht="12" customHeight="1" x14ac:dyDescent="0.35">
      <c r="A8" s="34" t="s">
        <v>9</v>
      </c>
      <c r="B8" s="34">
        <v>295</v>
      </c>
      <c r="C8" s="18">
        <v>2.3728813559322033</v>
      </c>
      <c r="D8" s="18">
        <v>15.932203389830507</v>
      </c>
      <c r="E8" s="18">
        <v>81.694915254237287</v>
      </c>
      <c r="F8" s="18">
        <v>100</v>
      </c>
    </row>
    <row r="9" spans="1:16" ht="12" customHeight="1" x14ac:dyDescent="0.35">
      <c r="A9" s="35" t="s">
        <v>193</v>
      </c>
      <c r="B9" s="35">
        <v>594</v>
      </c>
      <c r="C9" s="17">
        <v>0.84175084175084169</v>
      </c>
      <c r="D9" s="17">
        <v>18.013468013468014</v>
      </c>
      <c r="E9" s="17">
        <v>81.144781144781149</v>
      </c>
      <c r="F9" s="17">
        <v>100</v>
      </c>
    </row>
    <row r="10" spans="1:16" ht="12" customHeight="1" x14ac:dyDescent="0.35">
      <c r="A10" s="34" t="s">
        <v>12</v>
      </c>
      <c r="B10" s="34">
        <v>339</v>
      </c>
      <c r="C10" s="18">
        <v>2.9498525073746311</v>
      </c>
      <c r="D10" s="18">
        <v>15.929203539823009</v>
      </c>
      <c r="E10" s="18">
        <v>81.120943952802364</v>
      </c>
      <c r="F10" s="18">
        <v>100</v>
      </c>
    </row>
    <row r="11" spans="1:16" ht="12" customHeight="1" x14ac:dyDescent="0.35">
      <c r="A11" s="35" t="s">
        <v>43</v>
      </c>
      <c r="B11" s="35">
        <v>381</v>
      </c>
      <c r="C11" s="17">
        <v>1.5748031496062991</v>
      </c>
      <c r="D11" s="17">
        <v>17.585301837270343</v>
      </c>
      <c r="E11" s="17">
        <v>80.839895013123368</v>
      </c>
      <c r="F11" s="17">
        <v>100.00000000000001</v>
      </c>
    </row>
    <row r="12" spans="1:16" ht="12" customHeight="1" x14ac:dyDescent="0.35">
      <c r="A12" s="34" t="s">
        <v>33</v>
      </c>
      <c r="B12" s="34">
        <v>73</v>
      </c>
      <c r="C12" s="18">
        <v>1.3698630136986301</v>
      </c>
      <c r="D12" s="18">
        <v>17.80821917808219</v>
      </c>
      <c r="E12" s="18">
        <v>80.821917808219183</v>
      </c>
      <c r="F12" s="18">
        <v>100</v>
      </c>
    </row>
    <row r="13" spans="1:16" ht="12" customHeight="1" x14ac:dyDescent="0.35">
      <c r="A13" s="35" t="s">
        <v>10</v>
      </c>
      <c r="B13" s="35">
        <v>158</v>
      </c>
      <c r="C13" s="17">
        <v>1.89873417721519</v>
      </c>
      <c r="D13" s="17">
        <v>18.9873417721519</v>
      </c>
      <c r="E13" s="17">
        <v>79.113924050632917</v>
      </c>
      <c r="F13" s="17">
        <v>100</v>
      </c>
    </row>
    <row r="14" spans="1:16" ht="12" customHeight="1" x14ac:dyDescent="0.35">
      <c r="A14" s="34" t="s">
        <v>20</v>
      </c>
      <c r="B14" s="34">
        <v>268</v>
      </c>
      <c r="C14" s="18">
        <v>2.9850746268656714</v>
      </c>
      <c r="D14" s="18">
        <v>20.149253731343283</v>
      </c>
      <c r="E14" s="18">
        <v>76.865671641791039</v>
      </c>
      <c r="F14" s="18">
        <v>100</v>
      </c>
    </row>
    <row r="15" spans="1:16" ht="12" customHeight="1" x14ac:dyDescent="0.35">
      <c r="A15" s="35" t="s">
        <v>4</v>
      </c>
      <c r="B15" s="35">
        <v>233</v>
      </c>
      <c r="C15" s="17">
        <v>4.7210300429184553</v>
      </c>
      <c r="D15" s="17">
        <v>18.454935622317599</v>
      </c>
      <c r="E15" s="17">
        <v>76.824034334763951</v>
      </c>
      <c r="F15" s="17">
        <v>100</v>
      </c>
    </row>
    <row r="16" spans="1:16" ht="12" customHeight="1" x14ac:dyDescent="0.35">
      <c r="A16" s="34" t="s">
        <v>19</v>
      </c>
      <c r="B16" s="34">
        <v>524</v>
      </c>
      <c r="C16" s="18">
        <v>1.9083969465648856</v>
      </c>
      <c r="D16" s="18">
        <v>22.137404580152673</v>
      </c>
      <c r="E16" s="18">
        <v>75.954198473282446</v>
      </c>
      <c r="F16" s="18">
        <v>100</v>
      </c>
    </row>
    <row r="17" spans="1:6" ht="12" customHeight="1" x14ac:dyDescent="0.35">
      <c r="A17" s="35" t="s">
        <v>35</v>
      </c>
      <c r="B17" s="35">
        <v>183</v>
      </c>
      <c r="C17" s="17">
        <v>2.7322404371584699</v>
      </c>
      <c r="D17" s="17">
        <v>22.404371584699454</v>
      </c>
      <c r="E17" s="17">
        <v>74.863387978142086</v>
      </c>
      <c r="F17" s="17">
        <v>100.00000000000001</v>
      </c>
    </row>
    <row r="18" spans="1:6" ht="12" customHeight="1" x14ac:dyDescent="0.35">
      <c r="A18" s="34" t="s">
        <v>26</v>
      </c>
      <c r="B18" s="34">
        <v>303</v>
      </c>
      <c r="C18" s="18">
        <v>2.9702970297029703</v>
      </c>
      <c r="D18" s="18">
        <v>22.772277227722775</v>
      </c>
      <c r="E18" s="18">
        <v>74.257425742574256</v>
      </c>
      <c r="F18" s="18">
        <v>100</v>
      </c>
    </row>
    <row r="19" spans="1:6" ht="12" customHeight="1" x14ac:dyDescent="0.35">
      <c r="A19" s="35" t="s">
        <v>11</v>
      </c>
      <c r="B19" s="35">
        <v>355</v>
      </c>
      <c r="C19" s="17">
        <v>0.84507042253521114</v>
      </c>
      <c r="D19" s="17">
        <v>25.070422535211268</v>
      </c>
      <c r="E19" s="17">
        <v>74.08450704225352</v>
      </c>
      <c r="F19" s="17">
        <v>100</v>
      </c>
    </row>
    <row r="20" spans="1:6" ht="12" customHeight="1" x14ac:dyDescent="0.35">
      <c r="A20" s="34" t="s">
        <v>18</v>
      </c>
      <c r="B20" s="34">
        <v>303</v>
      </c>
      <c r="C20" s="18">
        <v>2.3102310231023102</v>
      </c>
      <c r="D20" s="18">
        <v>25.082508250825082</v>
      </c>
      <c r="E20" s="18">
        <v>72.60726072607261</v>
      </c>
      <c r="F20" s="18">
        <v>100</v>
      </c>
    </row>
    <row r="21" spans="1:6" ht="12" customHeight="1" x14ac:dyDescent="0.35">
      <c r="A21" s="35" t="s">
        <v>38</v>
      </c>
      <c r="B21" s="35">
        <v>27</v>
      </c>
      <c r="C21" s="17">
        <v>3.7037037037037033</v>
      </c>
      <c r="D21" s="17">
        <v>25.925925925925924</v>
      </c>
      <c r="E21" s="17">
        <v>70.370370370370367</v>
      </c>
      <c r="F21" s="17">
        <v>100</v>
      </c>
    </row>
    <row r="22" spans="1:6" ht="12" customHeight="1" x14ac:dyDescent="0.35">
      <c r="A22" s="34" t="s">
        <v>25</v>
      </c>
      <c r="B22" s="34">
        <v>495</v>
      </c>
      <c r="C22" s="18">
        <v>1.4141414141414141</v>
      </c>
      <c r="D22" s="18">
        <v>30.303030303030305</v>
      </c>
      <c r="E22" s="18">
        <v>68.282828282828277</v>
      </c>
      <c r="F22" s="18">
        <v>100</v>
      </c>
    </row>
    <row r="23" spans="1:6" ht="12" customHeight="1" x14ac:dyDescent="0.35">
      <c r="A23" s="35" t="s">
        <v>24</v>
      </c>
      <c r="B23" s="35">
        <v>327</v>
      </c>
      <c r="C23" s="17">
        <v>4.281345565749235</v>
      </c>
      <c r="D23" s="17">
        <v>27.828746177370029</v>
      </c>
      <c r="E23" s="17">
        <v>67.889908256880744</v>
      </c>
      <c r="F23" s="17">
        <v>100</v>
      </c>
    </row>
    <row r="24" spans="1:6" ht="12" customHeight="1" x14ac:dyDescent="0.35">
      <c r="A24" s="34" t="s">
        <v>17</v>
      </c>
      <c r="B24" s="34">
        <v>392</v>
      </c>
      <c r="C24" s="18">
        <v>5.3571428571428568</v>
      </c>
      <c r="D24" s="18">
        <v>26.785714285714285</v>
      </c>
      <c r="E24" s="18">
        <v>67.857142857142861</v>
      </c>
      <c r="F24" s="18">
        <v>100</v>
      </c>
    </row>
    <row r="25" spans="1:6" ht="12" customHeight="1" x14ac:dyDescent="0.35">
      <c r="A25" s="35" t="s">
        <v>15</v>
      </c>
      <c r="B25" s="35">
        <v>225</v>
      </c>
      <c r="C25" s="17">
        <v>9.7777777777777786</v>
      </c>
      <c r="D25" s="17">
        <v>36</v>
      </c>
      <c r="E25" s="17">
        <v>54.222222222222229</v>
      </c>
      <c r="F25" s="17">
        <v>100</v>
      </c>
    </row>
    <row r="26" spans="1:6" ht="12" customHeight="1" x14ac:dyDescent="0.35">
      <c r="C26" s="18"/>
      <c r="D26" s="18"/>
      <c r="E26" s="18"/>
      <c r="F26" s="18"/>
    </row>
    <row r="27" spans="1:6" ht="12" customHeight="1" x14ac:dyDescent="0.35">
      <c r="A27" s="69" t="s">
        <v>123</v>
      </c>
      <c r="B27" s="69"/>
      <c r="C27" s="117">
        <v>16.672170481822864</v>
      </c>
      <c r="D27" s="117">
        <v>59.683107847045321</v>
      </c>
      <c r="E27" s="117">
        <v>23.644721671131819</v>
      </c>
      <c r="F27" s="117">
        <v>100</v>
      </c>
    </row>
    <row r="29" spans="1:6" ht="12" customHeight="1" x14ac:dyDescent="0.35">
      <c r="A29" s="20" t="s">
        <v>200</v>
      </c>
    </row>
  </sheetData>
  <hyperlinks>
    <hyperlink ref="P1" location="Innehåll!A1" display="Till innehållsförteckning" xr:uid="{F91BA6A2-0A33-48AE-81AA-0B5FC9FB1EFB}"/>
    <hyperlink ref="H1" location="Innehåll!A1" display="Till innehållsförteckning" xr:uid="{AEEE6DA2-EE13-4A99-BC7B-29EF39A52B3E}"/>
  </hyperlinks>
  <pageMargins left="0.05" right="0.05" top="0.5" bottom="0.5" header="0" footer="0"/>
  <pageSetup paperSize="9" orientation="portrait" horizontalDpi="300" verticalDpi="300" r:id="rId1"/>
  <tableParts count="1">
    <tablePart r:id="rId2"/>
  </tablePart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1569B1-146E-4479-B919-18BE181EF5D4}">
  <dimension ref="A1:Q28"/>
  <sheetViews>
    <sheetView showGridLines="0" zoomScaleNormal="100" workbookViewId="0"/>
  </sheetViews>
  <sheetFormatPr defaultColWidth="9" defaultRowHeight="12" customHeight="1" x14ac:dyDescent="0.35"/>
  <cols>
    <col min="1" max="1" width="37.54296875" style="34" customWidth="1"/>
    <col min="2" max="5" width="12" style="34" customWidth="1"/>
    <col min="6" max="6" width="15.1796875" style="34" customWidth="1"/>
    <col min="7" max="7" width="12" style="34" customWidth="1"/>
    <col min="8" max="16384" width="9" style="34"/>
  </cols>
  <sheetData>
    <row r="1" spans="1:17" ht="12" customHeight="1" x14ac:dyDescent="0.2">
      <c r="A1" s="39" t="s">
        <v>144</v>
      </c>
      <c r="B1" s="39"/>
      <c r="H1" s="58" t="s">
        <v>203</v>
      </c>
      <c r="Q1" s="58" t="s">
        <v>203</v>
      </c>
    </row>
    <row r="2" spans="1:17" ht="12" customHeight="1" x14ac:dyDescent="0.35">
      <c r="A2" s="36" t="s">
        <v>145</v>
      </c>
      <c r="B2" s="36"/>
    </row>
    <row r="4" spans="1:17" ht="21" x14ac:dyDescent="0.25">
      <c r="A4" s="114" t="s">
        <v>45</v>
      </c>
      <c r="B4" s="116" t="s">
        <v>341</v>
      </c>
      <c r="C4" s="90" t="s">
        <v>276</v>
      </c>
      <c r="D4" s="115" t="s">
        <v>277</v>
      </c>
      <c r="E4" s="115" t="s">
        <v>278</v>
      </c>
      <c r="F4" s="116" t="s">
        <v>279</v>
      </c>
      <c r="G4" s="115" t="s">
        <v>280</v>
      </c>
    </row>
    <row r="5" spans="1:17" ht="12" customHeight="1" x14ac:dyDescent="0.35">
      <c r="A5" s="35" t="s">
        <v>26</v>
      </c>
      <c r="B5" s="35">
        <f>1+170</f>
        <v>171</v>
      </c>
      <c r="C5" s="17">
        <v>7.6023391812865491</v>
      </c>
      <c r="D5" s="17">
        <v>52.631578947368418</v>
      </c>
      <c r="E5" s="17">
        <v>30.994152046783626</v>
      </c>
      <c r="F5" s="17">
        <v>8.7719298245614024</v>
      </c>
      <c r="G5" s="35">
        <v>99.999999999999986</v>
      </c>
    </row>
    <row r="6" spans="1:17" ht="12" customHeight="1" x14ac:dyDescent="0.35">
      <c r="A6" s="34" t="s">
        <v>14</v>
      </c>
      <c r="B6" s="34">
        <v>65</v>
      </c>
      <c r="C6" s="18">
        <v>4.6153846153846159</v>
      </c>
      <c r="D6" s="18">
        <v>29.230769230769234</v>
      </c>
      <c r="E6" s="18">
        <v>53.846153846153847</v>
      </c>
      <c r="F6" s="18">
        <v>12.307692307692308</v>
      </c>
      <c r="G6" s="34">
        <v>100</v>
      </c>
    </row>
    <row r="7" spans="1:17" ht="12" customHeight="1" x14ac:dyDescent="0.35">
      <c r="A7" s="35" t="s">
        <v>118</v>
      </c>
      <c r="B7" s="35">
        <v>664</v>
      </c>
      <c r="C7" s="17">
        <v>5.1204819277108431</v>
      </c>
      <c r="D7" s="17">
        <v>36.445783132530117</v>
      </c>
      <c r="E7" s="17">
        <v>40.963855421686745</v>
      </c>
      <c r="F7" s="17">
        <v>17.46987951807229</v>
      </c>
      <c r="G7" s="35">
        <v>99.999999999999986</v>
      </c>
    </row>
    <row r="8" spans="1:17" ht="12" customHeight="1" x14ac:dyDescent="0.35">
      <c r="A8" s="34" t="s">
        <v>11</v>
      </c>
      <c r="B8" s="34">
        <v>364</v>
      </c>
      <c r="C8" s="18">
        <v>6.0439560439560438</v>
      </c>
      <c r="D8" s="18">
        <v>48.626373626373628</v>
      </c>
      <c r="E8" s="18">
        <v>33.791208791208796</v>
      </c>
      <c r="F8" s="18">
        <v>11.538461538461538</v>
      </c>
      <c r="G8" s="34">
        <v>100</v>
      </c>
    </row>
    <row r="9" spans="1:17" ht="12" customHeight="1" x14ac:dyDescent="0.35">
      <c r="A9" s="35" t="s">
        <v>12</v>
      </c>
      <c r="B9" s="35">
        <v>345</v>
      </c>
      <c r="C9" s="17">
        <v>7.8260869565217401</v>
      </c>
      <c r="D9" s="17">
        <v>42.89855072463768</v>
      </c>
      <c r="E9" s="17">
        <v>38.550724637681164</v>
      </c>
      <c r="F9" s="17">
        <v>10.72463768115942</v>
      </c>
      <c r="G9" s="35">
        <v>100.00000000000001</v>
      </c>
    </row>
    <row r="10" spans="1:17" ht="12" customHeight="1" x14ac:dyDescent="0.35">
      <c r="A10" s="34" t="s">
        <v>36</v>
      </c>
      <c r="B10" s="34">
        <v>534</v>
      </c>
      <c r="C10" s="18">
        <v>7.8651685393258424</v>
      </c>
      <c r="D10" s="18">
        <v>44.194756554307119</v>
      </c>
      <c r="E10" s="18">
        <v>39.138576779026216</v>
      </c>
      <c r="F10" s="18">
        <v>8.8014981273408246</v>
      </c>
      <c r="G10" s="34">
        <v>100</v>
      </c>
    </row>
    <row r="11" spans="1:17" ht="12" customHeight="1" x14ac:dyDescent="0.35">
      <c r="A11" s="35" t="s">
        <v>19</v>
      </c>
      <c r="B11" s="35">
        <v>526</v>
      </c>
      <c r="C11" s="17">
        <v>8.3650190114068437</v>
      </c>
      <c r="D11" s="17">
        <v>37.832699619771866</v>
      </c>
      <c r="E11" s="17">
        <v>39.543726235741445</v>
      </c>
      <c r="F11" s="17">
        <v>14.258555133079847</v>
      </c>
      <c r="G11" s="35">
        <v>100</v>
      </c>
    </row>
    <row r="12" spans="1:17" ht="12" customHeight="1" x14ac:dyDescent="0.35">
      <c r="A12" s="34" t="s">
        <v>35</v>
      </c>
      <c r="B12" s="34">
        <v>189</v>
      </c>
      <c r="C12" s="18">
        <v>8.4656084656084651</v>
      </c>
      <c r="D12" s="18">
        <v>50.264550264550266</v>
      </c>
      <c r="E12" s="18">
        <v>31.746031746031743</v>
      </c>
      <c r="F12" s="18">
        <v>9.5238095238095237</v>
      </c>
      <c r="G12" s="34">
        <v>100</v>
      </c>
    </row>
    <row r="13" spans="1:17" ht="12" customHeight="1" x14ac:dyDescent="0.35">
      <c r="A13" s="35" t="s">
        <v>20</v>
      </c>
      <c r="B13" s="35">
        <v>271</v>
      </c>
      <c r="C13" s="17">
        <v>9.2250922509225095</v>
      </c>
      <c r="D13" s="17">
        <v>46.494464944649444</v>
      </c>
      <c r="E13" s="17">
        <v>35.055350553505541</v>
      </c>
      <c r="F13" s="17">
        <v>9.2250922509225095</v>
      </c>
      <c r="G13" s="35">
        <v>100.00000000000001</v>
      </c>
    </row>
    <row r="14" spans="1:17" ht="12" customHeight="1" x14ac:dyDescent="0.35">
      <c r="A14" s="34" t="s">
        <v>9</v>
      </c>
      <c r="B14" s="34">
        <v>299</v>
      </c>
      <c r="C14" s="18">
        <v>9.3645484949832767</v>
      </c>
      <c r="D14" s="18">
        <v>58.528428093645488</v>
      </c>
      <c r="E14" s="18">
        <v>27.759197324414714</v>
      </c>
      <c r="F14" s="18">
        <v>4.3478260869565215</v>
      </c>
      <c r="G14" s="34">
        <v>100</v>
      </c>
    </row>
    <row r="15" spans="1:17" ht="12" customHeight="1" x14ac:dyDescent="0.35">
      <c r="A15" s="35" t="s">
        <v>4</v>
      </c>
      <c r="B15" s="35">
        <v>234</v>
      </c>
      <c r="C15" s="17">
        <v>10.683760683760683</v>
      </c>
      <c r="D15" s="17">
        <v>50</v>
      </c>
      <c r="E15" s="17">
        <v>30.76923076923077</v>
      </c>
      <c r="F15" s="17">
        <v>8.5470085470085468</v>
      </c>
      <c r="G15" s="35">
        <v>100</v>
      </c>
    </row>
    <row r="16" spans="1:17" ht="12" customHeight="1" x14ac:dyDescent="0.35">
      <c r="A16" s="34" t="s">
        <v>10</v>
      </c>
      <c r="B16" s="34">
        <v>161</v>
      </c>
      <c r="C16" s="18">
        <v>11.180124223602485</v>
      </c>
      <c r="D16" s="18">
        <v>42.236024844720497</v>
      </c>
      <c r="E16" s="18">
        <v>36.024844720496894</v>
      </c>
      <c r="F16" s="18">
        <v>10.559006211180124</v>
      </c>
      <c r="G16" s="34">
        <v>99.999999999999986</v>
      </c>
    </row>
    <row r="17" spans="1:7" ht="12" customHeight="1" x14ac:dyDescent="0.35">
      <c r="A17" s="35" t="s">
        <v>18</v>
      </c>
      <c r="B17" s="35">
        <v>312</v>
      </c>
      <c r="C17" s="17">
        <v>11.538461538461538</v>
      </c>
      <c r="D17" s="17">
        <v>57.692307692307686</v>
      </c>
      <c r="E17" s="17">
        <v>28.205128205128204</v>
      </c>
      <c r="F17" s="17">
        <v>2.5641025641025639</v>
      </c>
      <c r="G17" s="35">
        <v>100</v>
      </c>
    </row>
    <row r="18" spans="1:7" ht="12" customHeight="1" x14ac:dyDescent="0.35">
      <c r="A18" s="34" t="s">
        <v>43</v>
      </c>
      <c r="B18" s="34">
        <v>382</v>
      </c>
      <c r="C18" s="18">
        <v>12.56544502617801</v>
      </c>
      <c r="D18" s="18">
        <v>47.120418848167539</v>
      </c>
      <c r="E18" s="18">
        <v>31.413612565445025</v>
      </c>
      <c r="F18" s="18">
        <v>8.9005235602094235</v>
      </c>
      <c r="G18" s="34">
        <v>100</v>
      </c>
    </row>
    <row r="19" spans="1:7" ht="12" customHeight="1" x14ac:dyDescent="0.35">
      <c r="A19" s="35" t="s">
        <v>6</v>
      </c>
      <c r="B19" s="35">
        <v>157</v>
      </c>
      <c r="C19" s="17">
        <v>12.738853503184714</v>
      </c>
      <c r="D19" s="17">
        <v>38.853503184713375</v>
      </c>
      <c r="E19" s="17">
        <v>38.216560509554142</v>
      </c>
      <c r="F19" s="17">
        <v>10.191082802547772</v>
      </c>
      <c r="G19" s="35">
        <v>100</v>
      </c>
    </row>
    <row r="20" spans="1:7" ht="12" customHeight="1" x14ac:dyDescent="0.35">
      <c r="A20" s="34" t="s">
        <v>15</v>
      </c>
      <c r="B20" s="34">
        <v>229</v>
      </c>
      <c r="C20" s="18">
        <v>13.100436681222707</v>
      </c>
      <c r="D20" s="18">
        <v>59.388646288209614</v>
      </c>
      <c r="E20" s="18">
        <v>21.834061135371179</v>
      </c>
      <c r="F20" s="18">
        <v>5.6768558951965069</v>
      </c>
      <c r="G20" s="34">
        <v>100.00000000000001</v>
      </c>
    </row>
    <row r="21" spans="1:7" ht="12" customHeight="1" x14ac:dyDescent="0.35">
      <c r="A21" s="35" t="s">
        <v>17</v>
      </c>
      <c r="B21" s="35">
        <v>436</v>
      </c>
      <c r="C21" s="17">
        <v>13.761467889908257</v>
      </c>
      <c r="D21" s="17">
        <v>58.715596330275233</v>
      </c>
      <c r="E21" s="17">
        <v>22.018348623853214</v>
      </c>
      <c r="F21" s="17">
        <v>5.5045871559633035</v>
      </c>
      <c r="G21" s="35">
        <v>100.00000000000001</v>
      </c>
    </row>
    <row r="22" spans="1:7" ht="12" customHeight="1" x14ac:dyDescent="0.35">
      <c r="A22" s="34" t="s">
        <v>25</v>
      </c>
      <c r="B22" s="34">
        <v>500</v>
      </c>
      <c r="C22" s="18">
        <v>15.2</v>
      </c>
      <c r="D22" s="18">
        <v>53.2</v>
      </c>
      <c r="E22" s="18">
        <v>21</v>
      </c>
      <c r="F22" s="18">
        <v>10.6</v>
      </c>
      <c r="G22" s="34">
        <v>100</v>
      </c>
    </row>
    <row r="23" spans="1:7" ht="12" customHeight="1" x14ac:dyDescent="0.35">
      <c r="A23" s="35" t="s">
        <v>38</v>
      </c>
      <c r="B23" s="35">
        <v>225</v>
      </c>
      <c r="C23" s="17">
        <v>15.555555555555555</v>
      </c>
      <c r="D23" s="17">
        <v>38.222222222222221</v>
      </c>
      <c r="E23" s="17">
        <v>33.333333333333329</v>
      </c>
      <c r="F23" s="17">
        <v>12.888888888888889</v>
      </c>
      <c r="G23" s="35">
        <v>100</v>
      </c>
    </row>
    <row r="24" spans="1:7" ht="12" customHeight="1" x14ac:dyDescent="0.35">
      <c r="A24" s="34" t="s">
        <v>33</v>
      </c>
      <c r="B24" s="34">
        <v>74</v>
      </c>
      <c r="C24" s="18">
        <v>21.621621621621621</v>
      </c>
      <c r="D24" s="18">
        <v>36.486486486486484</v>
      </c>
      <c r="E24" s="18">
        <v>33.783783783783782</v>
      </c>
      <c r="F24" s="18">
        <v>8.1081081081081088</v>
      </c>
      <c r="G24" s="34">
        <v>100</v>
      </c>
    </row>
    <row r="25" spans="1:7" ht="12" customHeight="1" x14ac:dyDescent="0.35">
      <c r="A25" s="69" t="s">
        <v>24</v>
      </c>
      <c r="B25" s="69">
        <v>338</v>
      </c>
      <c r="C25" s="117">
        <v>23.372781065088759</v>
      </c>
      <c r="D25" s="117">
        <v>54.142011834319526</v>
      </c>
      <c r="E25" s="117">
        <v>16.863905325443788</v>
      </c>
      <c r="F25" s="117">
        <v>5.6213017751479288</v>
      </c>
      <c r="G25" s="69">
        <v>100.00000000000001</v>
      </c>
    </row>
    <row r="27" spans="1:7" ht="12" customHeight="1" x14ac:dyDescent="0.35">
      <c r="A27" s="20"/>
    </row>
    <row r="28" spans="1:7" ht="12" customHeight="1" x14ac:dyDescent="0.35">
      <c r="A28" s="140"/>
      <c r="B28" s="140"/>
    </row>
  </sheetData>
  <hyperlinks>
    <hyperlink ref="Q1" location="Innehåll!A1" display="Till innehållsförteckning" xr:uid="{29056D05-222C-4902-B4C6-74240C5D022E}"/>
    <hyperlink ref="H1" location="Innehåll!A1" display="Till innehållsförteckning" xr:uid="{D429AC51-ADFD-408D-8974-397CA5852366}"/>
  </hyperlinks>
  <pageMargins left="0.05" right="0.05" top="0.5" bottom="0.5" header="0" footer="0"/>
  <pageSetup paperSize="9" orientation="portrait" horizontalDpi="300" verticalDpi="300" r:id="rId1"/>
  <tableParts count="1">
    <tablePart r:id="rId2"/>
  </tablePart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01B25A-FC1A-462B-9D46-5B9F76C813A1}">
  <dimension ref="A1:S10"/>
  <sheetViews>
    <sheetView showGridLines="0" workbookViewId="0">
      <selection sqref="A1:I1"/>
    </sheetView>
  </sheetViews>
  <sheetFormatPr defaultColWidth="8.81640625" defaultRowHeight="12" customHeight="1" x14ac:dyDescent="0.35"/>
  <cols>
    <col min="1" max="1" width="25.90625" style="34" customWidth="1"/>
    <col min="2" max="16384" width="8.81640625" style="34"/>
  </cols>
  <sheetData>
    <row r="1" spans="1:19" ht="24" customHeight="1" x14ac:dyDescent="0.35">
      <c r="A1" s="173" t="s">
        <v>197</v>
      </c>
      <c r="B1" s="173"/>
      <c r="C1" s="173"/>
      <c r="D1" s="173"/>
      <c r="E1" s="173"/>
      <c r="F1" s="173"/>
      <c r="G1" s="173"/>
      <c r="H1" s="173"/>
      <c r="I1" s="173"/>
      <c r="K1" s="59" t="s">
        <v>203</v>
      </c>
      <c r="S1" s="59"/>
    </row>
    <row r="2" spans="1:19" ht="24" customHeight="1" x14ac:dyDescent="0.35">
      <c r="A2" s="173" t="s">
        <v>198</v>
      </c>
      <c r="B2" s="173"/>
      <c r="C2" s="173"/>
      <c r="D2" s="173"/>
      <c r="E2" s="173"/>
      <c r="F2" s="173"/>
      <c r="G2" s="173"/>
      <c r="H2" s="173"/>
      <c r="I2" s="173"/>
    </row>
    <row r="4" spans="1:19" ht="12" customHeight="1" x14ac:dyDescent="0.35">
      <c r="A4" s="19" t="s">
        <v>269</v>
      </c>
      <c r="B4" s="76" t="s">
        <v>261</v>
      </c>
      <c r="C4" s="76" t="s">
        <v>262</v>
      </c>
      <c r="D4" s="76" t="s">
        <v>170</v>
      </c>
      <c r="E4" s="76" t="s">
        <v>263</v>
      </c>
      <c r="F4" s="76" t="s">
        <v>169</v>
      </c>
      <c r="G4" s="76" t="s">
        <v>168</v>
      </c>
      <c r="H4" s="76" t="s">
        <v>167</v>
      </c>
      <c r="I4" s="76" t="s">
        <v>166</v>
      </c>
    </row>
    <row r="5" spans="1:19" ht="12" customHeight="1" x14ac:dyDescent="0.35">
      <c r="A5" s="35" t="s">
        <v>73</v>
      </c>
      <c r="B5" s="6">
        <v>1388751</v>
      </c>
      <c r="C5" s="6">
        <v>1771391</v>
      </c>
      <c r="D5" s="6">
        <v>1559210</v>
      </c>
      <c r="E5" s="6">
        <v>2168401</v>
      </c>
      <c r="F5" s="6">
        <v>2047554</v>
      </c>
      <c r="G5" s="6">
        <v>1918834</v>
      </c>
      <c r="H5" s="6">
        <v>2082198</v>
      </c>
      <c r="I5" s="6">
        <v>882454</v>
      </c>
    </row>
    <row r="6" spans="1:19" ht="12" customHeight="1" x14ac:dyDescent="0.35">
      <c r="A6" s="34" t="s">
        <v>72</v>
      </c>
      <c r="B6" s="8">
        <v>1697321</v>
      </c>
      <c r="C6" s="8">
        <v>1657555</v>
      </c>
      <c r="D6" s="8">
        <v>1647586</v>
      </c>
      <c r="E6" s="8">
        <v>1614164</v>
      </c>
      <c r="F6" s="8">
        <v>1574784</v>
      </c>
      <c r="G6" s="8">
        <v>1445524</v>
      </c>
      <c r="H6" s="8">
        <v>1697831</v>
      </c>
      <c r="I6" s="8">
        <v>764241</v>
      </c>
    </row>
    <row r="7" spans="1:19" ht="12" customHeight="1" x14ac:dyDescent="0.35">
      <c r="A7" s="35" t="s">
        <v>71</v>
      </c>
      <c r="B7" s="6">
        <v>798532</v>
      </c>
      <c r="C7" s="6">
        <v>954577</v>
      </c>
      <c r="D7" s="6">
        <v>927863</v>
      </c>
      <c r="E7" s="6">
        <v>1374126</v>
      </c>
      <c r="F7" s="6">
        <v>1276564</v>
      </c>
      <c r="G7" s="6">
        <v>1198167</v>
      </c>
      <c r="H7" s="6">
        <v>1295010</v>
      </c>
      <c r="I7" s="6">
        <v>363301</v>
      </c>
    </row>
    <row r="8" spans="1:19" ht="12" customHeight="1" x14ac:dyDescent="0.35">
      <c r="A8" s="77" t="s">
        <v>70</v>
      </c>
      <c r="B8" s="109">
        <v>3280238</v>
      </c>
      <c r="C8" s="109">
        <v>3629077</v>
      </c>
      <c r="D8" s="109">
        <v>3566683</v>
      </c>
      <c r="E8" s="109">
        <v>3590016</v>
      </c>
      <c r="F8" s="109">
        <v>3773086</v>
      </c>
      <c r="G8" s="109">
        <v>3615251</v>
      </c>
      <c r="H8" s="109">
        <v>3965357</v>
      </c>
      <c r="I8" s="109">
        <v>1158522</v>
      </c>
    </row>
    <row r="10" spans="1:19" ht="12" customHeight="1" x14ac:dyDescent="0.35">
      <c r="A10" s="20"/>
    </row>
  </sheetData>
  <mergeCells count="2">
    <mergeCell ref="A1:I1"/>
    <mergeCell ref="A2:I2"/>
  </mergeCells>
  <hyperlinks>
    <hyperlink ref="K1" location="Innehåll!A1" display="Till innehållsförteckning" xr:uid="{F5995CA7-03D4-4360-AF9E-1247F2714847}"/>
  </hyperlinks>
  <pageMargins left="0.7" right="0.7" top="0.75" bottom="0.75" header="0.3" footer="0.3"/>
  <pageSetup paperSize="9"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1CE8C0-B62D-45BB-9E42-E081DF317BAF}">
  <dimension ref="A1:I45"/>
  <sheetViews>
    <sheetView showGridLines="0" zoomScaleNormal="100" workbookViewId="0"/>
  </sheetViews>
  <sheetFormatPr defaultColWidth="9" defaultRowHeight="12" customHeight="1" x14ac:dyDescent="0.2"/>
  <cols>
    <col min="1" max="1" width="32.36328125" style="5" customWidth="1"/>
    <col min="2" max="2" width="19.6328125" style="11" bestFit="1" customWidth="1"/>
    <col min="3" max="3" width="13.453125" style="2" customWidth="1"/>
    <col min="4" max="6" width="7.1796875" style="2" customWidth="1"/>
    <col min="7" max="7" width="12.36328125" style="2" customWidth="1"/>
    <col min="8" max="8" width="10.08984375" style="2" customWidth="1"/>
    <col min="9" max="16384" width="9" style="5"/>
  </cols>
  <sheetData>
    <row r="1" spans="1:9" ht="12" customHeight="1" x14ac:dyDescent="0.2">
      <c r="A1" s="39" t="s">
        <v>212</v>
      </c>
      <c r="B1" s="39"/>
      <c r="C1" s="39"/>
      <c r="D1" s="39"/>
      <c r="E1" s="39"/>
      <c r="F1" s="39"/>
      <c r="G1" s="39"/>
      <c r="H1" s="39"/>
      <c r="I1" s="58" t="s">
        <v>203</v>
      </c>
    </row>
    <row r="2" spans="1:9" ht="12" customHeight="1" x14ac:dyDescent="0.2">
      <c r="A2" s="36" t="s">
        <v>213</v>
      </c>
      <c r="B2" s="36"/>
      <c r="C2" s="36"/>
      <c r="D2" s="36"/>
      <c r="E2" s="36"/>
      <c r="F2" s="36"/>
      <c r="G2" s="36"/>
      <c r="H2" s="36"/>
    </row>
    <row r="3" spans="1:9" ht="12" customHeight="1" x14ac:dyDescent="0.2">
      <c r="A3" s="34"/>
      <c r="B3" s="32"/>
      <c r="C3" s="9"/>
      <c r="D3" s="9"/>
      <c r="E3" s="9"/>
      <c r="F3" s="9"/>
      <c r="G3" s="9"/>
      <c r="H3" s="9"/>
    </row>
    <row r="4" spans="1:9" ht="21.65" customHeight="1" x14ac:dyDescent="0.25">
      <c r="A4" s="134" t="s">
        <v>46</v>
      </c>
      <c r="B4" s="134" t="s">
        <v>45</v>
      </c>
      <c r="C4" s="116" t="s">
        <v>297</v>
      </c>
      <c r="D4" s="115" t="s">
        <v>168</v>
      </c>
      <c r="E4" s="115" t="s">
        <v>167</v>
      </c>
      <c r="F4" s="115" t="s">
        <v>166</v>
      </c>
      <c r="G4" s="116" t="s">
        <v>298</v>
      </c>
      <c r="H4" s="115" t="s">
        <v>57</v>
      </c>
    </row>
    <row r="5" spans="1:9" ht="12" customHeight="1" x14ac:dyDescent="0.2">
      <c r="A5" s="111" t="s">
        <v>43</v>
      </c>
      <c r="B5" s="111" t="s">
        <v>43</v>
      </c>
      <c r="C5" s="14">
        <v>182339</v>
      </c>
      <c r="D5" s="14">
        <v>149665</v>
      </c>
      <c r="E5" s="14">
        <v>210805</v>
      </c>
      <c r="F5" s="14">
        <v>107073</v>
      </c>
      <c r="G5" s="14">
        <v>15.611580627293121</v>
      </c>
      <c r="H5" s="14">
        <v>-49.207561490476984</v>
      </c>
    </row>
    <row r="6" spans="1:9" ht="12" customHeight="1" x14ac:dyDescent="0.2">
      <c r="A6" s="112" t="s">
        <v>42</v>
      </c>
      <c r="B6" s="112" t="s">
        <v>41</v>
      </c>
      <c r="C6" s="15">
        <v>581383</v>
      </c>
      <c r="D6" s="15">
        <v>562226</v>
      </c>
      <c r="E6" s="15">
        <v>517886</v>
      </c>
      <c r="F6" s="15">
        <v>166547</v>
      </c>
      <c r="G6" s="15">
        <v>-10.921715977247356</v>
      </c>
      <c r="H6" s="15">
        <v>-67.840992032995686</v>
      </c>
    </row>
    <row r="7" spans="1:9" ht="12" customHeight="1" x14ac:dyDescent="0.2">
      <c r="A7" s="111" t="s">
        <v>40</v>
      </c>
      <c r="B7" s="111" t="s">
        <v>40</v>
      </c>
      <c r="C7" s="14">
        <v>22328</v>
      </c>
      <c r="D7" s="14">
        <v>25621</v>
      </c>
      <c r="E7" s="14">
        <v>29883</v>
      </c>
      <c r="F7" s="14">
        <v>8419</v>
      </c>
      <c r="G7" s="14">
        <v>33.836438552490144</v>
      </c>
      <c r="H7" s="14">
        <v>-71.826791152160084</v>
      </c>
    </row>
    <row r="8" spans="1:9" ht="12" customHeight="1" x14ac:dyDescent="0.2">
      <c r="A8" s="112" t="s">
        <v>39</v>
      </c>
      <c r="B8" s="112" t="s">
        <v>38</v>
      </c>
      <c r="C8" s="15">
        <v>85248</v>
      </c>
      <c r="D8" s="15">
        <v>84410</v>
      </c>
      <c r="E8" s="15">
        <v>131687</v>
      </c>
      <c r="F8" s="15">
        <v>50751</v>
      </c>
      <c r="G8" s="15">
        <v>54.475178303303309</v>
      </c>
      <c r="H8" s="15">
        <v>-61.460888318512843</v>
      </c>
    </row>
    <row r="9" spans="1:9" ht="12" customHeight="1" x14ac:dyDescent="0.2">
      <c r="A9" s="112"/>
      <c r="B9" s="112" t="s">
        <v>37</v>
      </c>
      <c r="C9" s="15">
        <v>581383</v>
      </c>
      <c r="D9" s="15">
        <v>562226</v>
      </c>
      <c r="E9" s="15">
        <v>517886</v>
      </c>
      <c r="F9" s="15">
        <v>166547</v>
      </c>
      <c r="G9" s="15">
        <v>-10.921715977247356</v>
      </c>
      <c r="H9" s="15">
        <v>-67.840992032995686</v>
      </c>
    </row>
    <row r="10" spans="1:9" ht="12" customHeight="1" x14ac:dyDescent="0.2">
      <c r="A10" s="111" t="s">
        <v>36</v>
      </c>
      <c r="B10" s="111" t="s">
        <v>36</v>
      </c>
      <c r="C10" s="14" t="s">
        <v>21</v>
      </c>
      <c r="D10" s="14" t="s">
        <v>21</v>
      </c>
      <c r="E10" s="14">
        <v>842203</v>
      </c>
      <c r="F10" s="14">
        <v>204212</v>
      </c>
      <c r="G10" s="14"/>
      <c r="H10" s="14">
        <v>-75.752639209311766</v>
      </c>
    </row>
    <row r="11" spans="1:9" ht="12" customHeight="1" x14ac:dyDescent="0.2">
      <c r="A11" s="112" t="s">
        <v>35</v>
      </c>
      <c r="B11" s="112" t="s">
        <v>35</v>
      </c>
      <c r="C11" s="15">
        <v>670823</v>
      </c>
      <c r="D11" s="15">
        <v>631133</v>
      </c>
      <c r="E11" s="15">
        <v>715960</v>
      </c>
      <c r="F11" s="15">
        <v>175473</v>
      </c>
      <c r="G11" s="15">
        <v>6.7286005399337823</v>
      </c>
      <c r="H11" s="15">
        <v>-75.491228560254768</v>
      </c>
    </row>
    <row r="12" spans="1:9" ht="12" customHeight="1" x14ac:dyDescent="0.2">
      <c r="A12" s="111" t="s">
        <v>33</v>
      </c>
      <c r="B12" s="111" t="s">
        <v>56</v>
      </c>
      <c r="C12" s="14" t="s">
        <v>52</v>
      </c>
      <c r="D12" s="14" t="s">
        <v>52</v>
      </c>
      <c r="E12" s="14" t="s">
        <v>52</v>
      </c>
      <c r="F12" s="14" t="s">
        <v>52</v>
      </c>
      <c r="G12" s="120"/>
      <c r="H12" s="120"/>
    </row>
    <row r="13" spans="1:9" ht="12" customHeight="1" x14ac:dyDescent="0.2">
      <c r="A13" s="111"/>
      <c r="B13" s="111" t="s">
        <v>34</v>
      </c>
      <c r="C13" s="14" t="s">
        <v>194</v>
      </c>
      <c r="D13" s="14" t="s">
        <v>194</v>
      </c>
      <c r="E13" s="14" t="s">
        <v>194</v>
      </c>
      <c r="F13" s="14" t="s">
        <v>194</v>
      </c>
      <c r="G13" s="14"/>
      <c r="H13" s="14"/>
    </row>
    <row r="14" spans="1:9" ht="12" customHeight="1" x14ac:dyDescent="0.2">
      <c r="A14" s="111"/>
      <c r="B14" s="111" t="s">
        <v>33</v>
      </c>
      <c r="C14" s="14">
        <v>290106</v>
      </c>
      <c r="D14" s="14" t="s">
        <v>194</v>
      </c>
      <c r="E14" s="14" t="s">
        <v>194</v>
      </c>
      <c r="F14" s="14" t="s">
        <v>194</v>
      </c>
      <c r="G14" s="14"/>
      <c r="H14" s="14"/>
    </row>
    <row r="15" spans="1:9" ht="12" customHeight="1" x14ac:dyDescent="0.2">
      <c r="A15" s="111"/>
      <c r="B15" s="111" t="s">
        <v>32</v>
      </c>
      <c r="C15" s="14" t="s">
        <v>194</v>
      </c>
      <c r="D15" s="14" t="s">
        <v>194</v>
      </c>
      <c r="E15" s="14" t="s">
        <v>194</v>
      </c>
      <c r="F15" s="14" t="s">
        <v>194</v>
      </c>
      <c r="G15" s="120"/>
      <c r="H15" s="120"/>
    </row>
    <row r="16" spans="1:9" ht="12" customHeight="1" x14ac:dyDescent="0.2">
      <c r="A16" s="111"/>
      <c r="B16" s="111" t="s">
        <v>31</v>
      </c>
      <c r="C16" s="14" t="s">
        <v>194</v>
      </c>
      <c r="D16" s="14" t="s">
        <v>194</v>
      </c>
      <c r="E16" s="14" t="s">
        <v>194</v>
      </c>
      <c r="F16" s="14" t="s">
        <v>194</v>
      </c>
      <c r="G16" s="120"/>
      <c r="H16" s="120"/>
    </row>
    <row r="17" spans="1:8" ht="12" customHeight="1" x14ac:dyDescent="0.2">
      <c r="A17" s="112" t="s">
        <v>29</v>
      </c>
      <c r="B17" s="112" t="s">
        <v>55</v>
      </c>
      <c r="C17" s="15" t="s">
        <v>30</v>
      </c>
      <c r="D17" s="15" t="s">
        <v>30</v>
      </c>
      <c r="E17" s="15" t="s">
        <v>30</v>
      </c>
      <c r="F17" s="15">
        <v>21065</v>
      </c>
      <c r="G17" s="121"/>
      <c r="H17" s="121"/>
    </row>
    <row r="18" spans="1:8" ht="12" customHeight="1" x14ac:dyDescent="0.2">
      <c r="A18" s="112"/>
      <c r="B18" s="112" t="s">
        <v>27</v>
      </c>
      <c r="C18" s="15">
        <v>49682</v>
      </c>
      <c r="D18" s="15">
        <v>44991</v>
      </c>
      <c r="E18" s="15">
        <v>52987</v>
      </c>
      <c r="F18" s="15">
        <v>8570</v>
      </c>
      <c r="G18" s="15">
        <v>6.6523086832253133</v>
      </c>
      <c r="H18" s="15">
        <v>-83.826221526034686</v>
      </c>
    </row>
    <row r="19" spans="1:8" ht="12" customHeight="1" x14ac:dyDescent="0.2">
      <c r="A19" s="111" t="s">
        <v>26</v>
      </c>
      <c r="B19" s="111" t="s">
        <v>26</v>
      </c>
      <c r="C19" s="14">
        <v>1342763</v>
      </c>
      <c r="D19" s="14">
        <v>1250868</v>
      </c>
      <c r="E19" s="14">
        <v>1434039</v>
      </c>
      <c r="F19" s="14">
        <v>648598</v>
      </c>
      <c r="G19" s="14">
        <v>6.797625493106378</v>
      </c>
      <c r="H19" s="14">
        <v>-54.771244017770783</v>
      </c>
    </row>
    <row r="20" spans="1:8" ht="12" customHeight="1" x14ac:dyDescent="0.2">
      <c r="A20" s="112" t="s">
        <v>63</v>
      </c>
      <c r="B20" s="112" t="s">
        <v>25</v>
      </c>
      <c r="C20" s="15">
        <v>202310</v>
      </c>
      <c r="D20" s="15">
        <v>159849</v>
      </c>
      <c r="E20" s="15">
        <v>188050</v>
      </c>
      <c r="F20" s="15">
        <v>145100</v>
      </c>
      <c r="G20" s="15">
        <v>-7.0485887993673071</v>
      </c>
      <c r="H20" s="15">
        <v>-22.83967030045201</v>
      </c>
    </row>
    <row r="21" spans="1:8" ht="12" customHeight="1" x14ac:dyDescent="0.2">
      <c r="A21" s="112"/>
      <c r="B21" s="112" t="s">
        <v>24</v>
      </c>
      <c r="C21" s="15">
        <v>270214</v>
      </c>
      <c r="D21" s="15">
        <v>218700</v>
      </c>
      <c r="E21" s="15">
        <v>205330</v>
      </c>
      <c r="F21" s="15">
        <v>64100</v>
      </c>
      <c r="G21" s="15">
        <v>-24.012079314913365</v>
      </c>
      <c r="H21" s="15">
        <v>-68.781960746116013</v>
      </c>
    </row>
    <row r="22" spans="1:8" ht="12" customHeight="1" x14ac:dyDescent="0.2">
      <c r="A22" s="111" t="s">
        <v>23</v>
      </c>
      <c r="B22" s="111" t="s">
        <v>22</v>
      </c>
      <c r="C22" s="14">
        <v>46716</v>
      </c>
      <c r="D22" s="10" t="s">
        <v>21</v>
      </c>
      <c r="E22" s="10" t="s">
        <v>21</v>
      </c>
      <c r="F22" s="10" t="s">
        <v>21</v>
      </c>
      <c r="G22" s="14"/>
      <c r="H22" s="14"/>
    </row>
    <row r="23" spans="1:8" ht="12" customHeight="1" x14ac:dyDescent="0.2">
      <c r="A23" s="111"/>
      <c r="B23" s="111" t="s">
        <v>20</v>
      </c>
      <c r="C23" s="14">
        <v>230378</v>
      </c>
      <c r="D23" s="14">
        <v>309434</v>
      </c>
      <c r="E23" s="14">
        <v>301212</v>
      </c>
      <c r="F23" s="14">
        <v>238143</v>
      </c>
      <c r="G23" s="14">
        <v>30.746859509154522</v>
      </c>
      <c r="H23" s="14">
        <v>-20.938408828333532</v>
      </c>
    </row>
    <row r="24" spans="1:8" ht="12" customHeight="1" x14ac:dyDescent="0.2">
      <c r="A24" s="111"/>
      <c r="B24" s="111" t="s">
        <v>19</v>
      </c>
      <c r="C24" s="14">
        <v>165973</v>
      </c>
      <c r="D24" s="14">
        <v>264289</v>
      </c>
      <c r="E24" s="14">
        <v>260124</v>
      </c>
      <c r="F24" s="14">
        <v>70615</v>
      </c>
      <c r="G24" s="14">
        <v>56.72669651087827</v>
      </c>
      <c r="H24" s="14">
        <v>-72.853331488059538</v>
      </c>
    </row>
    <row r="25" spans="1:8" ht="12" customHeight="1" x14ac:dyDescent="0.2">
      <c r="A25" s="111"/>
      <c r="B25" s="111" t="s">
        <v>18</v>
      </c>
      <c r="C25" s="14">
        <v>421436</v>
      </c>
      <c r="D25" s="14">
        <v>268688</v>
      </c>
      <c r="E25" s="14">
        <v>425608</v>
      </c>
      <c r="F25" s="14">
        <v>120076</v>
      </c>
      <c r="G25" s="14">
        <v>0.98994865175257918</v>
      </c>
      <c r="H25" s="14">
        <v>-71.787184451420089</v>
      </c>
    </row>
    <row r="26" spans="1:8" ht="12" customHeight="1" x14ac:dyDescent="0.2">
      <c r="A26" s="111"/>
      <c r="B26" s="111" t="s">
        <v>17</v>
      </c>
      <c r="C26" s="14">
        <v>86098</v>
      </c>
      <c r="D26" s="14">
        <v>94270</v>
      </c>
      <c r="E26" s="14">
        <v>98930</v>
      </c>
      <c r="F26" s="14">
        <v>69666</v>
      </c>
      <c r="G26" s="14">
        <v>14.903946665427769</v>
      </c>
      <c r="H26" s="14">
        <v>-29.580511472758513</v>
      </c>
    </row>
    <row r="27" spans="1:8" ht="12" customHeight="1" x14ac:dyDescent="0.2">
      <c r="A27" s="111"/>
      <c r="B27" s="111" t="s">
        <v>16</v>
      </c>
      <c r="C27" s="14">
        <v>17629</v>
      </c>
      <c r="D27" s="14">
        <v>19918</v>
      </c>
      <c r="E27" s="14">
        <v>21375</v>
      </c>
      <c r="F27" s="14" t="s">
        <v>52</v>
      </c>
      <c r="G27" s="14">
        <v>21.249078223381929</v>
      </c>
      <c r="H27" s="14"/>
    </row>
    <row r="28" spans="1:8" ht="12" customHeight="1" x14ac:dyDescent="0.2">
      <c r="A28" s="112" t="s">
        <v>314</v>
      </c>
      <c r="B28" s="112" t="s">
        <v>15</v>
      </c>
      <c r="C28" s="15">
        <v>280098</v>
      </c>
      <c r="D28" s="15">
        <v>279465</v>
      </c>
      <c r="E28" s="15">
        <v>295854</v>
      </c>
      <c r="F28" s="15">
        <v>96382</v>
      </c>
      <c r="G28" s="15">
        <v>5.625174046226677</v>
      </c>
      <c r="H28" s="15">
        <v>-67.422444854556645</v>
      </c>
    </row>
    <row r="29" spans="1:8" ht="12" customHeight="1" x14ac:dyDescent="0.2">
      <c r="A29" s="112"/>
      <c r="B29" s="112" t="s">
        <v>14</v>
      </c>
      <c r="C29" s="15">
        <v>201800</v>
      </c>
      <c r="D29" s="15">
        <v>133266</v>
      </c>
      <c r="E29" s="15">
        <v>167378</v>
      </c>
      <c r="F29" s="15">
        <v>39725</v>
      </c>
      <c r="G29" s="15">
        <v>-17.057482656095143</v>
      </c>
      <c r="H29" s="15">
        <v>-76.266295451015068</v>
      </c>
    </row>
    <row r="30" spans="1:8" ht="12" customHeight="1" x14ac:dyDescent="0.2">
      <c r="A30" s="112"/>
      <c r="B30" s="112" t="s">
        <v>13</v>
      </c>
      <c r="C30" s="15" t="s">
        <v>30</v>
      </c>
      <c r="D30" s="15" t="s">
        <v>30</v>
      </c>
      <c r="E30" s="15" t="s">
        <v>30</v>
      </c>
      <c r="F30" s="15" t="s">
        <v>30</v>
      </c>
      <c r="G30" s="15"/>
      <c r="H30" s="15"/>
    </row>
    <row r="31" spans="1:8" ht="12" customHeight="1" x14ac:dyDescent="0.2">
      <c r="A31" s="111" t="s">
        <v>53</v>
      </c>
      <c r="B31" s="111" t="s">
        <v>12</v>
      </c>
      <c r="C31" s="14">
        <v>128455</v>
      </c>
      <c r="D31" s="14">
        <v>123977</v>
      </c>
      <c r="E31" s="14">
        <v>131556</v>
      </c>
      <c r="F31" s="14">
        <v>58690</v>
      </c>
      <c r="G31" s="14">
        <v>2.4140749678875872</v>
      </c>
      <c r="H31" s="14">
        <v>-55.387819635744471</v>
      </c>
    </row>
    <row r="32" spans="1:8" ht="12" customHeight="1" x14ac:dyDescent="0.2">
      <c r="A32" s="111"/>
      <c r="B32" s="111" t="s">
        <v>11</v>
      </c>
      <c r="C32" s="14">
        <v>281445</v>
      </c>
      <c r="D32" s="14">
        <v>299699</v>
      </c>
      <c r="E32" s="14">
        <v>221347</v>
      </c>
      <c r="F32" s="14">
        <v>97375</v>
      </c>
      <c r="G32" s="14">
        <v>-21.353372772655405</v>
      </c>
      <c r="H32" s="14">
        <v>-56.007987458605726</v>
      </c>
    </row>
    <row r="33" spans="1:8" ht="12" customHeight="1" x14ac:dyDescent="0.2">
      <c r="A33" s="111"/>
      <c r="B33" s="111" t="s">
        <v>10</v>
      </c>
      <c r="C33" s="14">
        <v>189668</v>
      </c>
      <c r="D33" s="14">
        <v>145025</v>
      </c>
      <c r="E33" s="14">
        <v>183605</v>
      </c>
      <c r="F33" s="14">
        <v>65529</v>
      </c>
      <c r="G33" s="14">
        <v>-3.1966383364616067</v>
      </c>
      <c r="H33" s="14">
        <v>-64.30979548487241</v>
      </c>
    </row>
    <row r="34" spans="1:8" ht="12" customHeight="1" x14ac:dyDescent="0.2">
      <c r="A34" s="111"/>
      <c r="B34" s="111" t="s">
        <v>9</v>
      </c>
      <c r="C34" s="14">
        <v>74514</v>
      </c>
      <c r="D34" s="14">
        <v>95166</v>
      </c>
      <c r="E34" s="14">
        <v>87069</v>
      </c>
      <c r="F34" s="14">
        <v>21742</v>
      </c>
      <c r="G34" s="14">
        <v>16.849182703921411</v>
      </c>
      <c r="H34" s="14">
        <v>-75.028999988514855</v>
      </c>
    </row>
    <row r="35" spans="1:8" ht="12" customHeight="1" x14ac:dyDescent="0.2">
      <c r="A35" s="112" t="s">
        <v>7</v>
      </c>
      <c r="B35" s="112" t="s">
        <v>6</v>
      </c>
      <c r="C35" s="15">
        <v>52559</v>
      </c>
      <c r="D35" s="15">
        <v>77646</v>
      </c>
      <c r="E35" s="15">
        <v>122101</v>
      </c>
      <c r="F35" s="15">
        <v>56810</v>
      </c>
      <c r="G35" s="15">
        <v>132.31225860461578</v>
      </c>
      <c r="H35" s="15">
        <v>-53.472944529528831</v>
      </c>
    </row>
    <row r="36" spans="1:8" ht="12" customHeight="1" x14ac:dyDescent="0.2">
      <c r="A36" s="68" t="s">
        <v>4</v>
      </c>
      <c r="B36" s="68" t="s">
        <v>4</v>
      </c>
      <c r="C36" s="70">
        <v>314666</v>
      </c>
      <c r="D36" s="70">
        <v>323399</v>
      </c>
      <c r="E36" s="70">
        <v>387697</v>
      </c>
      <c r="F36" s="70">
        <v>148240</v>
      </c>
      <c r="G36" s="70">
        <v>23.20905340901146</v>
      </c>
      <c r="H36" s="70">
        <v>-61.763954841022759</v>
      </c>
    </row>
    <row r="37" spans="1:8" s="85" customFormat="1" ht="12" customHeight="1" x14ac:dyDescent="0.2">
      <c r="A37" s="71"/>
      <c r="B37" s="71"/>
      <c r="C37" s="74"/>
      <c r="D37" s="74"/>
      <c r="E37" s="74"/>
      <c r="F37" s="74"/>
      <c r="G37" s="84"/>
      <c r="H37" s="84"/>
    </row>
    <row r="38" spans="1:8" ht="12" customHeight="1" x14ac:dyDescent="0.2">
      <c r="A38" s="122" t="s">
        <v>306</v>
      </c>
      <c r="B38" s="127"/>
      <c r="C38" s="126"/>
      <c r="D38" s="126"/>
      <c r="E38" s="126"/>
      <c r="F38" s="126"/>
      <c r="G38" s="126"/>
      <c r="H38" s="126"/>
    </row>
    <row r="39" spans="1:8" ht="12" customHeight="1" x14ac:dyDescent="0.2">
      <c r="A39" s="138" t="s">
        <v>2</v>
      </c>
      <c r="B39" s="138"/>
      <c r="C39" s="138"/>
      <c r="D39" s="138"/>
      <c r="E39" s="138"/>
      <c r="F39" s="138"/>
      <c r="G39" s="138"/>
      <c r="H39" s="138"/>
    </row>
    <row r="40" spans="1:8" ht="12" customHeight="1" x14ac:dyDescent="0.2">
      <c r="A40" s="20" t="s">
        <v>1</v>
      </c>
      <c r="B40" s="20"/>
      <c r="C40" s="20"/>
      <c r="D40" s="20"/>
      <c r="E40" s="20"/>
      <c r="F40" s="20"/>
      <c r="G40" s="20"/>
      <c r="H40" s="20"/>
    </row>
    <row r="41" spans="1:8" ht="12" customHeight="1" x14ac:dyDescent="0.2">
      <c r="A41" s="20" t="s">
        <v>51</v>
      </c>
      <c r="B41" s="20"/>
      <c r="C41" s="20"/>
      <c r="D41" s="20"/>
      <c r="E41" s="20"/>
      <c r="F41" s="20"/>
      <c r="G41" s="20"/>
      <c r="H41" s="20"/>
    </row>
    <row r="42" spans="1:8" ht="12" customHeight="1" x14ac:dyDescent="0.2">
      <c r="A42" s="20" t="s">
        <v>50</v>
      </c>
      <c r="B42" s="20"/>
      <c r="C42" s="20"/>
      <c r="D42" s="20"/>
      <c r="E42" s="20"/>
      <c r="F42" s="20"/>
      <c r="G42" s="20"/>
      <c r="H42" s="20"/>
    </row>
    <row r="43" spans="1:8" ht="12" customHeight="1" x14ac:dyDescent="0.2">
      <c r="A43" s="20" t="s">
        <v>49</v>
      </c>
      <c r="B43" s="20"/>
      <c r="C43" s="20"/>
      <c r="D43" s="20"/>
      <c r="E43" s="20"/>
      <c r="F43" s="20"/>
      <c r="G43" s="20"/>
      <c r="H43" s="20"/>
    </row>
    <row r="45" spans="1:8" ht="12" customHeight="1" x14ac:dyDescent="0.25">
      <c r="A45" s="12"/>
    </row>
  </sheetData>
  <hyperlinks>
    <hyperlink ref="I1" location="Innehåll!A1" display="Till innehållsförteckning" xr:uid="{0667DDBC-5492-4A9F-9143-829A03B038D6}"/>
  </hyperlinks>
  <pageMargins left="0.05" right="0.05" top="0.5" bottom="0.5" header="0" footer="0"/>
  <pageSetup paperSize="9" orientation="portrait" horizontalDpi="300" verticalDpi="300" r:id="rId1"/>
  <headerFooter>
    <oddFooter>* ArkDes och Moderna museet Stockholm rapporterar samma anläggningsbesök._x000D_** Museet var stängt under året._x000D_*** Rapporterar eller mäter inte besök._x000D_***** Förändrad räknemetod för anläggningsbesökinfördes under perioden._x000D_****** Anläggningsbesök 2019 för J</oddFooter>
  </headerFooter>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CB9C2B-8E45-4187-BA0D-C1AA8663E50B}">
  <dimension ref="A1:J45"/>
  <sheetViews>
    <sheetView showGridLines="0" zoomScaleNormal="100" workbookViewId="0"/>
  </sheetViews>
  <sheetFormatPr defaultColWidth="9" defaultRowHeight="12" customHeight="1" x14ac:dyDescent="0.2"/>
  <cols>
    <col min="1" max="1" width="32" style="33" customWidth="1"/>
    <col min="2" max="2" width="19.1796875" style="11" customWidth="1"/>
    <col min="3" max="3" width="15.1796875" style="2" customWidth="1"/>
    <col min="4" max="4" width="8.54296875" style="2" customWidth="1"/>
    <col min="5" max="5" width="8.36328125" style="2" customWidth="1"/>
    <col min="6" max="6" width="7.81640625" style="2" customWidth="1"/>
    <col min="7" max="7" width="12.453125" style="2" customWidth="1"/>
    <col min="8" max="8" width="9.54296875" style="2" customWidth="1"/>
    <col min="9" max="9" width="7.6328125" style="2" customWidth="1"/>
    <col min="10" max="16384" width="9" style="33"/>
  </cols>
  <sheetData>
    <row r="1" spans="1:10" ht="12" customHeight="1" x14ac:dyDescent="0.2">
      <c r="A1" s="113" t="s">
        <v>214</v>
      </c>
      <c r="B1" s="113"/>
      <c r="C1" s="113"/>
      <c r="D1" s="113"/>
      <c r="E1" s="113"/>
      <c r="F1" s="113"/>
      <c r="G1" s="113"/>
      <c r="H1" s="113"/>
      <c r="I1" s="9"/>
      <c r="J1" s="58" t="s">
        <v>203</v>
      </c>
    </row>
    <row r="2" spans="1:10" ht="12" customHeight="1" x14ac:dyDescent="0.2">
      <c r="A2" s="113" t="s">
        <v>215</v>
      </c>
      <c r="B2" s="113"/>
      <c r="C2" s="113"/>
      <c r="D2" s="113"/>
      <c r="E2" s="113"/>
      <c r="F2" s="113"/>
      <c r="G2" s="113"/>
      <c r="H2" s="113"/>
      <c r="I2" s="9"/>
    </row>
    <row r="3" spans="1:10" ht="12" customHeight="1" x14ac:dyDescent="0.2">
      <c r="A3" s="56"/>
      <c r="B3" s="54"/>
      <c r="C3" s="9"/>
      <c r="D3" s="9"/>
      <c r="E3" s="9"/>
      <c r="F3" s="9"/>
      <c r="G3" s="9"/>
      <c r="H3" s="9"/>
      <c r="I3" s="9"/>
    </row>
    <row r="4" spans="1:10" s="131" customFormat="1" ht="21.65" customHeight="1" x14ac:dyDescent="0.25">
      <c r="A4" s="134" t="s">
        <v>46</v>
      </c>
      <c r="B4" s="134" t="s">
        <v>45</v>
      </c>
      <c r="C4" s="116" t="s">
        <v>299</v>
      </c>
      <c r="D4" s="115" t="s">
        <v>168</v>
      </c>
      <c r="E4" s="115" t="s">
        <v>167</v>
      </c>
      <c r="F4" s="115" t="s">
        <v>166</v>
      </c>
      <c r="G4" s="116" t="s">
        <v>298</v>
      </c>
      <c r="H4" s="115" t="s">
        <v>57</v>
      </c>
    </row>
    <row r="5" spans="1:10" ht="12" customHeight="1" x14ac:dyDescent="0.2">
      <c r="A5" s="111" t="s">
        <v>43</v>
      </c>
      <c r="B5" s="55" t="s">
        <v>43</v>
      </c>
      <c r="C5" s="14" t="s">
        <v>30</v>
      </c>
      <c r="D5" s="14" t="s">
        <v>30</v>
      </c>
      <c r="E5" s="14" t="s">
        <v>30</v>
      </c>
      <c r="F5" s="14" t="s">
        <v>30</v>
      </c>
      <c r="G5" s="14"/>
      <c r="H5" s="120"/>
      <c r="I5" s="33"/>
    </row>
    <row r="6" spans="1:10" ht="12" customHeight="1" x14ac:dyDescent="0.2">
      <c r="A6" s="112" t="s">
        <v>42</v>
      </c>
      <c r="B6" s="54" t="s">
        <v>41</v>
      </c>
      <c r="C6" s="15" t="s">
        <v>30</v>
      </c>
      <c r="D6" s="15" t="s">
        <v>30</v>
      </c>
      <c r="E6" s="15" t="s">
        <v>30</v>
      </c>
      <c r="F6" s="15" t="s">
        <v>30</v>
      </c>
      <c r="G6" s="15"/>
      <c r="H6" s="15"/>
      <c r="I6" s="33"/>
    </row>
    <row r="7" spans="1:10" ht="12" customHeight="1" x14ac:dyDescent="0.2">
      <c r="A7" s="111" t="s">
        <v>40</v>
      </c>
      <c r="B7" s="55" t="s">
        <v>40</v>
      </c>
      <c r="C7" s="14">
        <v>22328</v>
      </c>
      <c r="D7" s="14">
        <v>25621</v>
      </c>
      <c r="E7" s="14">
        <v>29883</v>
      </c>
      <c r="F7" s="14">
        <v>8419</v>
      </c>
      <c r="G7" s="14">
        <v>33.836438552490144</v>
      </c>
      <c r="H7" s="14">
        <v>-71.826791152160084</v>
      </c>
      <c r="I7" s="33"/>
    </row>
    <row r="8" spans="1:10" ht="12" customHeight="1" x14ac:dyDescent="0.2">
      <c r="A8" s="112" t="s">
        <v>39</v>
      </c>
      <c r="B8" s="54" t="s">
        <v>38</v>
      </c>
      <c r="C8" s="15" t="s">
        <v>30</v>
      </c>
      <c r="D8" s="15" t="s">
        <v>30</v>
      </c>
      <c r="E8" s="15" t="s">
        <v>30</v>
      </c>
      <c r="F8" s="15" t="s">
        <v>30</v>
      </c>
      <c r="G8" s="121"/>
      <c r="H8" s="121"/>
      <c r="I8" s="33"/>
    </row>
    <row r="9" spans="1:10" ht="12" customHeight="1" x14ac:dyDescent="0.2">
      <c r="A9" s="112"/>
      <c r="B9" s="54" t="s">
        <v>37</v>
      </c>
      <c r="C9" s="15" t="s">
        <v>30</v>
      </c>
      <c r="D9" s="15" t="s">
        <v>30</v>
      </c>
      <c r="E9" s="15" t="s">
        <v>30</v>
      </c>
      <c r="F9" s="15" t="s">
        <v>30</v>
      </c>
      <c r="G9" s="121"/>
      <c r="H9" s="121"/>
      <c r="I9" s="33"/>
    </row>
    <row r="10" spans="1:10" ht="12" customHeight="1" x14ac:dyDescent="0.2">
      <c r="A10" s="111" t="s">
        <v>36</v>
      </c>
      <c r="B10" s="55" t="s">
        <v>36</v>
      </c>
      <c r="C10" s="14" t="s">
        <v>21</v>
      </c>
      <c r="D10" s="14" t="s">
        <v>21</v>
      </c>
      <c r="E10" s="14">
        <v>842203</v>
      </c>
      <c r="F10" s="14">
        <v>203727</v>
      </c>
      <c r="G10" s="14"/>
      <c r="H10" s="14">
        <v>-75.810226275612891</v>
      </c>
      <c r="I10" s="33"/>
    </row>
    <row r="11" spans="1:10" ht="12" customHeight="1" x14ac:dyDescent="0.2">
      <c r="A11" s="112" t="s">
        <v>35</v>
      </c>
      <c r="B11" s="54" t="s">
        <v>35</v>
      </c>
      <c r="C11" s="15">
        <v>657569</v>
      </c>
      <c r="D11" s="15">
        <v>608317</v>
      </c>
      <c r="E11" s="15">
        <v>693144</v>
      </c>
      <c r="F11" s="15">
        <v>170535</v>
      </c>
      <c r="G11" s="15">
        <v>5.4100786381353139</v>
      </c>
      <c r="H11" s="15">
        <v>-75.396887226896581</v>
      </c>
      <c r="I11" s="33"/>
    </row>
    <row r="12" spans="1:10" ht="12" customHeight="1" x14ac:dyDescent="0.2">
      <c r="A12" s="111" t="s">
        <v>33</v>
      </c>
      <c r="B12" s="55" t="s">
        <v>56</v>
      </c>
      <c r="C12" s="14">
        <v>4578</v>
      </c>
      <c r="D12" s="14">
        <v>3572</v>
      </c>
      <c r="E12" s="14">
        <v>4688</v>
      </c>
      <c r="F12" s="14" t="s">
        <v>21</v>
      </c>
      <c r="G12" s="14">
        <v>2.4027959807776322</v>
      </c>
      <c r="H12" s="120"/>
      <c r="I12" s="33"/>
    </row>
    <row r="13" spans="1:10" ht="12" customHeight="1" x14ac:dyDescent="0.2">
      <c r="A13" s="111"/>
      <c r="B13" s="55" t="s">
        <v>34</v>
      </c>
      <c r="C13" s="14">
        <v>55970</v>
      </c>
      <c r="D13" s="14">
        <v>53831</v>
      </c>
      <c r="E13" s="14">
        <v>54364</v>
      </c>
      <c r="F13" s="14">
        <v>10731</v>
      </c>
      <c r="G13" s="14">
        <v>-2.8693943183848489</v>
      </c>
      <c r="H13" s="14">
        <v>-80.260834375689797</v>
      </c>
      <c r="I13" s="33"/>
    </row>
    <row r="14" spans="1:10" ht="12" customHeight="1" x14ac:dyDescent="0.2">
      <c r="A14" s="111"/>
      <c r="B14" s="55" t="s">
        <v>33</v>
      </c>
      <c r="C14" s="14">
        <v>290106</v>
      </c>
      <c r="D14" s="14">
        <v>291972</v>
      </c>
      <c r="E14" s="14">
        <v>313481</v>
      </c>
      <c r="F14" s="14">
        <v>111343</v>
      </c>
      <c r="G14" s="14">
        <v>8.0573997090718574</v>
      </c>
      <c r="H14" s="14">
        <v>-64.481738925166127</v>
      </c>
      <c r="I14" s="33"/>
    </row>
    <row r="15" spans="1:10" ht="12" customHeight="1" x14ac:dyDescent="0.2">
      <c r="A15" s="111"/>
      <c r="B15" s="55" t="s">
        <v>32</v>
      </c>
      <c r="C15" s="14">
        <v>994</v>
      </c>
      <c r="D15" s="14">
        <v>1334</v>
      </c>
      <c r="E15" s="14">
        <v>1712</v>
      </c>
      <c r="F15" s="14" t="s">
        <v>21</v>
      </c>
      <c r="G15" s="14">
        <v>72.233400402414489</v>
      </c>
      <c r="H15" s="120"/>
      <c r="I15" s="33"/>
    </row>
    <row r="16" spans="1:10" ht="12" customHeight="1" x14ac:dyDescent="0.2">
      <c r="A16" s="111"/>
      <c r="B16" s="55" t="s">
        <v>31</v>
      </c>
      <c r="C16" s="14">
        <v>3300</v>
      </c>
      <c r="D16" s="14">
        <v>3370</v>
      </c>
      <c r="E16" s="14">
        <v>3085</v>
      </c>
      <c r="F16" s="14">
        <v>18</v>
      </c>
      <c r="G16" s="14">
        <v>-6.5151515151515156</v>
      </c>
      <c r="H16" s="14">
        <v>-99.416531604538079</v>
      </c>
      <c r="I16" s="33"/>
    </row>
    <row r="17" spans="1:9" ht="12" customHeight="1" x14ac:dyDescent="0.2">
      <c r="A17" s="112" t="s">
        <v>29</v>
      </c>
      <c r="B17" s="54" t="s">
        <v>55</v>
      </c>
      <c r="C17" s="15">
        <v>31852</v>
      </c>
      <c r="D17" s="15">
        <v>38338</v>
      </c>
      <c r="E17" s="15">
        <v>34965</v>
      </c>
      <c r="F17" s="15">
        <v>12839</v>
      </c>
      <c r="G17" s="15">
        <v>9.7733266356900668</v>
      </c>
      <c r="H17" s="15">
        <v>-63.280423280423278</v>
      </c>
      <c r="I17" s="33"/>
    </row>
    <row r="18" spans="1:9" ht="12" customHeight="1" x14ac:dyDescent="0.2">
      <c r="A18" s="112"/>
      <c r="B18" s="54" t="s">
        <v>27</v>
      </c>
      <c r="C18" s="15">
        <v>49324</v>
      </c>
      <c r="D18" s="15">
        <v>44991</v>
      </c>
      <c r="E18" s="15">
        <v>52987</v>
      </c>
      <c r="F18" s="15">
        <v>8570</v>
      </c>
      <c r="G18" s="15">
        <v>7.4264049955396967</v>
      </c>
      <c r="H18" s="15">
        <v>-83.826221526034686</v>
      </c>
      <c r="I18" s="33"/>
    </row>
    <row r="19" spans="1:9" ht="12" customHeight="1" x14ac:dyDescent="0.2">
      <c r="A19" s="111" t="s">
        <v>26</v>
      </c>
      <c r="B19" s="55" t="s">
        <v>26</v>
      </c>
      <c r="C19" s="14">
        <v>1342763</v>
      </c>
      <c r="D19" s="14">
        <v>1250868</v>
      </c>
      <c r="E19" s="14">
        <v>1434039</v>
      </c>
      <c r="F19" s="14">
        <v>648598</v>
      </c>
      <c r="G19" s="14">
        <v>6.797625493106378</v>
      </c>
      <c r="H19" s="14">
        <v>-54.771244017770783</v>
      </c>
      <c r="I19" s="33"/>
    </row>
    <row r="20" spans="1:9" ht="12" customHeight="1" x14ac:dyDescent="0.2">
      <c r="A20" s="112" t="s">
        <v>63</v>
      </c>
      <c r="B20" s="54" t="s">
        <v>25</v>
      </c>
      <c r="C20" s="15">
        <v>139175</v>
      </c>
      <c r="D20" s="15">
        <v>130376</v>
      </c>
      <c r="E20" s="15">
        <v>127482</v>
      </c>
      <c r="F20" s="15">
        <v>41797</v>
      </c>
      <c r="G20" s="15">
        <v>-8.4016525956529549</v>
      </c>
      <c r="H20" s="15">
        <v>-67.213410520700961</v>
      </c>
      <c r="I20" s="33"/>
    </row>
    <row r="21" spans="1:9" ht="12" customHeight="1" x14ac:dyDescent="0.2">
      <c r="A21" s="112"/>
      <c r="B21" s="54" t="s">
        <v>24</v>
      </c>
      <c r="C21" s="15">
        <v>178177</v>
      </c>
      <c r="D21" s="15">
        <v>144081</v>
      </c>
      <c r="E21" s="15">
        <v>155515</v>
      </c>
      <c r="F21" s="15">
        <v>45878</v>
      </c>
      <c r="G21" s="15">
        <v>-12.718813314849841</v>
      </c>
      <c r="H21" s="15">
        <v>-70.499308748352249</v>
      </c>
      <c r="I21" s="33"/>
    </row>
    <row r="22" spans="1:9" ht="12" customHeight="1" x14ac:dyDescent="0.2">
      <c r="A22" s="111" t="s">
        <v>23</v>
      </c>
      <c r="B22" s="55" t="s">
        <v>22</v>
      </c>
      <c r="C22" s="14">
        <v>37229</v>
      </c>
      <c r="D22" s="14" t="s">
        <v>21</v>
      </c>
      <c r="E22" s="14" t="s">
        <v>21</v>
      </c>
      <c r="F22" s="14" t="s">
        <v>21</v>
      </c>
      <c r="G22" s="14"/>
      <c r="H22" s="14"/>
      <c r="I22" s="33"/>
    </row>
    <row r="23" spans="1:9" ht="12" customHeight="1" x14ac:dyDescent="0.2">
      <c r="A23" s="111"/>
      <c r="B23" s="55" t="s">
        <v>20</v>
      </c>
      <c r="C23" s="14">
        <v>106030</v>
      </c>
      <c r="D23" s="14">
        <v>95445</v>
      </c>
      <c r="E23" s="14">
        <v>88613</v>
      </c>
      <c r="F23" s="14">
        <v>27992</v>
      </c>
      <c r="G23" s="14">
        <v>-16.426483070829008</v>
      </c>
      <c r="H23" s="14">
        <v>-68.410955503142873</v>
      </c>
      <c r="I23" s="33"/>
    </row>
    <row r="24" spans="1:9" ht="12" customHeight="1" x14ac:dyDescent="0.2">
      <c r="A24" s="111"/>
      <c r="B24" s="55" t="s">
        <v>19</v>
      </c>
      <c r="C24" s="14">
        <v>145725</v>
      </c>
      <c r="D24" s="14">
        <v>224652</v>
      </c>
      <c r="E24" s="14">
        <v>221105</v>
      </c>
      <c r="F24" s="14">
        <v>58227</v>
      </c>
      <c r="G24" s="14">
        <v>51.727569051295255</v>
      </c>
      <c r="H24" s="14">
        <v>-73.665453065285718</v>
      </c>
      <c r="I24" s="33"/>
    </row>
    <row r="25" spans="1:9" ht="12" customHeight="1" x14ac:dyDescent="0.2">
      <c r="A25" s="111"/>
      <c r="B25" s="55" t="s">
        <v>18</v>
      </c>
      <c r="C25" s="14" t="s">
        <v>30</v>
      </c>
      <c r="D25" s="14">
        <v>252831</v>
      </c>
      <c r="E25" s="14" t="s">
        <v>30</v>
      </c>
      <c r="F25" s="14">
        <v>119852</v>
      </c>
      <c r="G25" s="14"/>
      <c r="H25" s="14"/>
      <c r="I25" s="33"/>
    </row>
    <row r="26" spans="1:9" ht="12" customHeight="1" x14ac:dyDescent="0.2">
      <c r="A26" s="111"/>
      <c r="B26" s="55" t="s">
        <v>17</v>
      </c>
      <c r="C26" s="14">
        <v>47548</v>
      </c>
      <c r="D26" s="14">
        <v>42552</v>
      </c>
      <c r="E26" s="14">
        <v>43868</v>
      </c>
      <c r="F26" s="14">
        <v>31275</v>
      </c>
      <c r="G26" s="14">
        <v>-7.739547404727853</v>
      </c>
      <c r="H26" s="14">
        <v>-28.70657426825932</v>
      </c>
      <c r="I26" s="33"/>
    </row>
    <row r="27" spans="1:9" ht="12" customHeight="1" x14ac:dyDescent="0.2">
      <c r="A27" s="111"/>
      <c r="B27" s="55" t="s">
        <v>16</v>
      </c>
      <c r="C27" s="14">
        <v>14539</v>
      </c>
      <c r="D27" s="14">
        <v>15984</v>
      </c>
      <c r="E27" s="14">
        <v>14981</v>
      </c>
      <c r="F27" s="14" t="s">
        <v>52</v>
      </c>
      <c r="G27" s="14">
        <v>3.0400990439507529</v>
      </c>
      <c r="H27" s="14"/>
      <c r="I27" s="33"/>
    </row>
    <row r="28" spans="1:9" ht="12" customHeight="1" x14ac:dyDescent="0.2">
      <c r="A28" s="112" t="s">
        <v>314</v>
      </c>
      <c r="B28" s="54" t="s">
        <v>15</v>
      </c>
      <c r="C28" s="15">
        <v>151326</v>
      </c>
      <c r="D28" s="15">
        <v>138465</v>
      </c>
      <c r="E28" s="15">
        <v>161588</v>
      </c>
      <c r="F28" s="15">
        <v>49916</v>
      </c>
      <c r="G28" s="15">
        <v>6.7813858821352575</v>
      </c>
      <c r="H28" s="15">
        <v>-69.109092259326189</v>
      </c>
      <c r="I28" s="33"/>
    </row>
    <row r="29" spans="1:9" ht="12" customHeight="1" x14ac:dyDescent="0.2">
      <c r="A29" s="112"/>
      <c r="B29" s="54" t="s">
        <v>14</v>
      </c>
      <c r="C29" s="15">
        <v>201800</v>
      </c>
      <c r="D29" s="15">
        <v>133266</v>
      </c>
      <c r="E29" s="15">
        <v>167378</v>
      </c>
      <c r="F29" s="15">
        <v>39725</v>
      </c>
      <c r="G29" s="15">
        <v>-17.057482656095143</v>
      </c>
      <c r="H29" s="15">
        <v>-76.266295451015068</v>
      </c>
      <c r="I29" s="33"/>
    </row>
    <row r="30" spans="1:9" ht="12" customHeight="1" x14ac:dyDescent="0.2">
      <c r="A30" s="112"/>
      <c r="B30" s="54" t="s">
        <v>13</v>
      </c>
      <c r="C30" s="15">
        <v>1495875</v>
      </c>
      <c r="D30" s="15">
        <v>1487997</v>
      </c>
      <c r="E30" s="15">
        <v>1532779</v>
      </c>
      <c r="F30" s="15">
        <v>182580</v>
      </c>
      <c r="G30" s="15">
        <v>2.4670510570736193</v>
      </c>
      <c r="H30" s="15">
        <v>-88.08830235800464</v>
      </c>
      <c r="I30" s="33"/>
    </row>
    <row r="31" spans="1:9" ht="12" customHeight="1" x14ac:dyDescent="0.2">
      <c r="A31" s="111" t="s">
        <v>53</v>
      </c>
      <c r="B31" s="55" t="s">
        <v>12</v>
      </c>
      <c r="C31" s="14">
        <v>54893</v>
      </c>
      <c r="D31" s="14">
        <v>56306</v>
      </c>
      <c r="E31" s="14">
        <v>48752</v>
      </c>
      <c r="F31" s="14">
        <v>20395</v>
      </c>
      <c r="G31" s="14">
        <v>-11.187218771063707</v>
      </c>
      <c r="H31" s="14">
        <v>-58.16581883820151</v>
      </c>
      <c r="I31" s="33"/>
    </row>
    <row r="32" spans="1:9" ht="12" customHeight="1" x14ac:dyDescent="0.2">
      <c r="A32" s="111"/>
      <c r="B32" s="55" t="s">
        <v>11</v>
      </c>
      <c r="C32" s="14">
        <v>90460</v>
      </c>
      <c r="D32" s="14">
        <v>106456</v>
      </c>
      <c r="E32" s="14">
        <v>104211</v>
      </c>
      <c r="F32" s="14">
        <v>35341</v>
      </c>
      <c r="G32" s="14">
        <v>15.201193897855406</v>
      </c>
      <c r="H32" s="14">
        <v>-66.087073341585821</v>
      </c>
      <c r="I32" s="33"/>
    </row>
    <row r="33" spans="1:9" ht="12" customHeight="1" x14ac:dyDescent="0.2">
      <c r="A33" s="111"/>
      <c r="B33" s="55" t="s">
        <v>10</v>
      </c>
      <c r="C33" s="14">
        <v>123928</v>
      </c>
      <c r="D33" s="14" t="s">
        <v>52</v>
      </c>
      <c r="E33" s="14">
        <v>163744</v>
      </c>
      <c r="F33" s="14">
        <v>57218</v>
      </c>
      <c r="G33" s="14">
        <v>32.128332580207861</v>
      </c>
      <c r="H33" s="14">
        <v>-65.056429548563614</v>
      </c>
      <c r="I33" s="33"/>
    </row>
    <row r="34" spans="1:9" ht="12" customHeight="1" x14ac:dyDescent="0.2">
      <c r="A34" s="111"/>
      <c r="B34" s="55" t="s">
        <v>9</v>
      </c>
      <c r="C34" s="14">
        <v>38109</v>
      </c>
      <c r="D34" s="14">
        <v>49097</v>
      </c>
      <c r="E34" s="14">
        <v>43187</v>
      </c>
      <c r="F34" s="14">
        <v>13244</v>
      </c>
      <c r="G34" s="14">
        <v>13.324936366737516</v>
      </c>
      <c r="H34" s="14">
        <v>-69.3333642068215</v>
      </c>
      <c r="I34" s="33"/>
    </row>
    <row r="35" spans="1:9" ht="12" customHeight="1" x14ac:dyDescent="0.2">
      <c r="A35" s="112" t="s">
        <v>7</v>
      </c>
      <c r="B35" s="54" t="s">
        <v>6</v>
      </c>
      <c r="C35" s="15">
        <v>39231</v>
      </c>
      <c r="D35" s="15">
        <v>35197</v>
      </c>
      <c r="E35" s="15">
        <v>46219</v>
      </c>
      <c r="F35" s="15">
        <v>14243</v>
      </c>
      <c r="G35" s="15">
        <v>17.812444240524076</v>
      </c>
      <c r="H35" s="15">
        <v>-69.183669053852313</v>
      </c>
      <c r="I35" s="33"/>
    </row>
    <row r="36" spans="1:9" ht="12" customHeight="1" x14ac:dyDescent="0.2">
      <c r="A36" s="68" t="s">
        <v>4</v>
      </c>
      <c r="B36" s="68" t="s">
        <v>4</v>
      </c>
      <c r="C36" s="70">
        <v>308981</v>
      </c>
      <c r="D36" s="70">
        <v>309098</v>
      </c>
      <c r="E36" s="70">
        <v>374002</v>
      </c>
      <c r="F36" s="70">
        <v>139634</v>
      </c>
      <c r="G36" s="70">
        <v>21.043688770506925</v>
      </c>
      <c r="H36" s="70">
        <v>-62.664905535264516</v>
      </c>
      <c r="I36" s="33"/>
    </row>
    <row r="37" spans="1:9" s="85" customFormat="1" ht="12" customHeight="1" x14ac:dyDescent="0.2">
      <c r="A37" s="71"/>
      <c r="B37" s="71"/>
      <c r="C37" s="74"/>
      <c r="D37" s="74"/>
      <c r="E37" s="74"/>
      <c r="F37" s="74"/>
      <c r="G37" s="84"/>
      <c r="H37" s="84"/>
    </row>
    <row r="38" spans="1:9" ht="12" customHeight="1" x14ac:dyDescent="0.2">
      <c r="A38" s="122" t="s">
        <v>306</v>
      </c>
      <c r="B38" s="54"/>
      <c r="C38" s="9"/>
      <c r="D38" s="9"/>
      <c r="E38" s="9"/>
      <c r="F38" s="9"/>
      <c r="G38" s="9"/>
      <c r="H38" s="9"/>
      <c r="I38" s="9"/>
    </row>
    <row r="39" spans="1:9" ht="12" customHeight="1" x14ac:dyDescent="0.2">
      <c r="A39" s="20" t="s">
        <v>2</v>
      </c>
      <c r="B39" s="56"/>
      <c r="C39" s="56"/>
      <c r="D39" s="56"/>
      <c r="E39" s="56"/>
      <c r="F39" s="56"/>
      <c r="G39" s="56"/>
      <c r="H39" s="56"/>
      <c r="I39" s="56"/>
    </row>
    <row r="40" spans="1:9" ht="12" customHeight="1" x14ac:dyDescent="0.2">
      <c r="A40" s="20" t="s">
        <v>1</v>
      </c>
      <c r="B40" s="56"/>
      <c r="C40" s="56"/>
      <c r="D40" s="56"/>
      <c r="E40" s="56"/>
      <c r="F40" s="56"/>
      <c r="G40" s="56"/>
      <c r="H40" s="56"/>
      <c r="I40" s="56"/>
    </row>
    <row r="41" spans="1:9" ht="12" customHeight="1" x14ac:dyDescent="0.2">
      <c r="A41" s="20" t="s">
        <v>51</v>
      </c>
      <c r="B41" s="56"/>
      <c r="C41" s="56"/>
      <c r="D41" s="56"/>
      <c r="E41" s="56"/>
      <c r="F41" s="56"/>
      <c r="G41" s="56"/>
      <c r="H41" s="56"/>
      <c r="I41" s="56"/>
    </row>
    <row r="42" spans="1:9" ht="12" customHeight="1" x14ac:dyDescent="0.2">
      <c r="A42" s="20" t="s">
        <v>50</v>
      </c>
      <c r="B42" s="56"/>
      <c r="C42" s="56"/>
      <c r="D42" s="56"/>
      <c r="E42" s="56"/>
      <c r="F42" s="56"/>
      <c r="G42" s="56"/>
      <c r="H42" s="56"/>
      <c r="I42" s="56"/>
    </row>
    <row r="43" spans="1:9" ht="12" customHeight="1" x14ac:dyDescent="0.2">
      <c r="A43" s="20" t="s">
        <v>49</v>
      </c>
      <c r="B43" s="56"/>
      <c r="C43" s="56"/>
      <c r="D43" s="56"/>
      <c r="E43" s="56"/>
      <c r="F43" s="56"/>
      <c r="G43" s="56"/>
      <c r="H43" s="56"/>
      <c r="I43" s="56"/>
    </row>
    <row r="45" spans="1:9" ht="12" customHeight="1" x14ac:dyDescent="0.25">
      <c r="A45" s="12"/>
    </row>
  </sheetData>
  <hyperlinks>
    <hyperlink ref="J1" location="Innehåll!A1" display="Till innehållsförteckning" xr:uid="{BFA113D3-9C1F-4D07-9D20-76277356463E}"/>
  </hyperlinks>
  <pageMargins left="0.05" right="0.05" top="0.5" bottom="0.5" header="0" footer="0"/>
  <pageSetup paperSize="9" orientation="portrait" horizontalDpi="300" verticalDpi="300" r:id="rId1"/>
  <headerFooter>
    <oddFooter>* ArkDes och Moderna museet Stockholm rapporterar samma anläggningsbesök._x000D_** Museet var stängt under året._x000D_*** Rapporterar eller mäter inte besök._x000D_***** Förändrad räknemetod för anläggningsbesökinfördes under perioden._x000D_****** Anläggningsbesök 2019 för J</oddFooter>
  </headerFooter>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E8F149-DC2C-4594-BEF9-FEFC7628644A}">
  <dimension ref="A1:J43"/>
  <sheetViews>
    <sheetView showGridLines="0" zoomScaleNormal="100" workbookViewId="0"/>
  </sheetViews>
  <sheetFormatPr defaultColWidth="9" defaultRowHeight="12" customHeight="1" x14ac:dyDescent="0.2"/>
  <cols>
    <col min="1" max="1" width="33.6328125" style="5" customWidth="1"/>
    <col min="2" max="2" width="18.453125" style="5" customWidth="1"/>
    <col min="3" max="3" width="6.6328125" style="5" customWidth="1"/>
    <col min="4" max="4" width="7.453125" style="5" customWidth="1"/>
    <col min="5" max="5" width="6.6328125" style="5" customWidth="1"/>
    <col min="6" max="6" width="6.90625" style="5" customWidth="1"/>
    <col min="7" max="7" width="6.6328125" style="5" customWidth="1"/>
    <col min="8" max="8" width="7" style="5" customWidth="1"/>
    <col min="9" max="9" width="7.6328125" style="5" customWidth="1"/>
    <col min="10" max="16384" width="9" style="5"/>
  </cols>
  <sheetData>
    <row r="1" spans="1:10" ht="12" customHeight="1" x14ac:dyDescent="0.2">
      <c r="A1" s="39" t="s">
        <v>216</v>
      </c>
      <c r="B1" s="39"/>
      <c r="C1" s="39"/>
      <c r="D1" s="39"/>
      <c r="E1" s="39"/>
      <c r="F1" s="39"/>
      <c r="G1" s="34"/>
      <c r="H1" s="34"/>
      <c r="I1" s="34"/>
      <c r="J1" s="58" t="s">
        <v>203</v>
      </c>
    </row>
    <row r="2" spans="1:10" ht="12" customHeight="1" x14ac:dyDescent="0.2">
      <c r="A2" s="36" t="s">
        <v>217</v>
      </c>
      <c r="B2" s="36"/>
      <c r="C2" s="36"/>
      <c r="D2" s="36"/>
      <c r="E2" s="36"/>
      <c r="F2" s="36"/>
      <c r="G2" s="34"/>
      <c r="H2" s="34"/>
      <c r="I2" s="34"/>
    </row>
    <row r="3" spans="1:10" ht="12" customHeight="1" x14ac:dyDescent="0.2">
      <c r="A3" s="36"/>
      <c r="B3" s="36"/>
      <c r="C3" s="36"/>
      <c r="D3" s="36"/>
      <c r="E3" s="36"/>
      <c r="F3" s="36"/>
      <c r="G3" s="34"/>
      <c r="H3" s="34"/>
      <c r="I3" s="34"/>
    </row>
    <row r="4" spans="1:10" ht="21" x14ac:dyDescent="0.25">
      <c r="A4" s="114" t="s">
        <v>46</v>
      </c>
      <c r="B4" s="114" t="s">
        <v>45</v>
      </c>
      <c r="C4" s="116" t="s">
        <v>292</v>
      </c>
      <c r="D4" s="115" t="s">
        <v>68</v>
      </c>
      <c r="E4" s="115" t="s">
        <v>67</v>
      </c>
      <c r="F4" s="115" t="s">
        <v>66</v>
      </c>
      <c r="G4" s="116" t="s">
        <v>293</v>
      </c>
      <c r="H4" s="115" t="s">
        <v>294</v>
      </c>
      <c r="I4" s="115" t="s">
        <v>295</v>
      </c>
    </row>
    <row r="5" spans="1:10" ht="12" customHeight="1" x14ac:dyDescent="0.2">
      <c r="A5" s="111" t="s">
        <v>43</v>
      </c>
      <c r="B5" s="35" t="s">
        <v>43</v>
      </c>
      <c r="C5" s="14" t="s">
        <v>21</v>
      </c>
      <c r="D5" s="14" t="s">
        <v>52</v>
      </c>
      <c r="E5" s="14" t="s">
        <v>52</v>
      </c>
      <c r="F5" s="14">
        <v>2184</v>
      </c>
      <c r="G5" s="17"/>
      <c r="H5" s="17"/>
      <c r="I5" s="17"/>
    </row>
    <row r="6" spans="1:10" ht="12" customHeight="1" x14ac:dyDescent="0.2">
      <c r="A6" s="112" t="s">
        <v>42</v>
      </c>
      <c r="B6" s="34" t="s">
        <v>42</v>
      </c>
      <c r="C6" s="15" t="s">
        <v>21</v>
      </c>
      <c r="D6" s="41" t="s">
        <v>52</v>
      </c>
      <c r="E6" s="41" t="s">
        <v>52</v>
      </c>
      <c r="F6" s="15">
        <v>805</v>
      </c>
      <c r="G6" s="18"/>
      <c r="H6" s="18"/>
      <c r="I6" s="18"/>
    </row>
    <row r="7" spans="1:10" ht="12" customHeight="1" x14ac:dyDescent="0.2">
      <c r="A7" s="111" t="s">
        <v>40</v>
      </c>
      <c r="B7" s="35" t="s">
        <v>40</v>
      </c>
      <c r="C7" s="14">
        <v>8419</v>
      </c>
      <c r="D7" s="14">
        <v>4752</v>
      </c>
      <c r="E7" s="14">
        <v>3667</v>
      </c>
      <c r="F7" s="14">
        <v>3863</v>
      </c>
      <c r="G7" s="17">
        <v>56.443758166052973</v>
      </c>
      <c r="H7" s="17">
        <v>43.556241833947027</v>
      </c>
      <c r="I7" s="17">
        <v>45.884309300391969</v>
      </c>
    </row>
    <row r="8" spans="1:10" ht="12" customHeight="1" x14ac:dyDescent="0.2">
      <c r="A8" s="112" t="s">
        <v>39</v>
      </c>
      <c r="B8" s="34" t="s">
        <v>38</v>
      </c>
      <c r="C8" s="15" t="s">
        <v>21</v>
      </c>
      <c r="D8" s="41" t="s">
        <v>52</v>
      </c>
      <c r="E8" s="41" t="s">
        <v>52</v>
      </c>
      <c r="F8" s="15">
        <v>287</v>
      </c>
      <c r="G8" s="18"/>
      <c r="H8" s="18"/>
      <c r="I8" s="18"/>
    </row>
    <row r="9" spans="1:10" ht="12" customHeight="1" x14ac:dyDescent="0.2">
      <c r="A9" s="112"/>
      <c r="B9" s="34" t="s">
        <v>65</v>
      </c>
      <c r="C9" s="15" t="s">
        <v>21</v>
      </c>
      <c r="D9" s="41" t="s">
        <v>52</v>
      </c>
      <c r="E9" s="41" t="s">
        <v>52</v>
      </c>
      <c r="F9" s="15">
        <v>2223</v>
      </c>
      <c r="G9" s="18"/>
      <c r="H9" s="18"/>
      <c r="I9" s="18"/>
    </row>
    <row r="10" spans="1:10" ht="12" customHeight="1" x14ac:dyDescent="0.2">
      <c r="A10" s="111" t="s">
        <v>36</v>
      </c>
      <c r="B10" s="35" t="s">
        <v>36</v>
      </c>
      <c r="C10" s="14">
        <v>203727</v>
      </c>
      <c r="D10" s="14" t="s">
        <v>52</v>
      </c>
      <c r="E10" s="14" t="s">
        <v>52</v>
      </c>
      <c r="F10" s="14">
        <v>4613</v>
      </c>
      <c r="G10" s="17"/>
      <c r="H10" s="17"/>
      <c r="I10" s="17">
        <v>2.2643046822463395</v>
      </c>
    </row>
    <row r="11" spans="1:10" ht="12" customHeight="1" x14ac:dyDescent="0.2">
      <c r="A11" s="112" t="s">
        <v>35</v>
      </c>
      <c r="B11" s="34" t="s">
        <v>35</v>
      </c>
      <c r="C11" s="15">
        <v>170535</v>
      </c>
      <c r="D11" s="41" t="s">
        <v>52</v>
      </c>
      <c r="E11" s="41" t="s">
        <v>52</v>
      </c>
      <c r="F11" s="15">
        <v>12252</v>
      </c>
      <c r="G11" s="18"/>
      <c r="H11" s="18"/>
      <c r="I11" s="18">
        <v>7.1844489401002729</v>
      </c>
    </row>
    <row r="12" spans="1:10" ht="12" customHeight="1" x14ac:dyDescent="0.2">
      <c r="A12" s="111" t="s">
        <v>33</v>
      </c>
      <c r="B12" s="35" t="s">
        <v>56</v>
      </c>
      <c r="C12" s="14" t="s">
        <v>62</v>
      </c>
      <c r="D12" s="14" t="s">
        <v>62</v>
      </c>
      <c r="E12" s="14" t="s">
        <v>62</v>
      </c>
      <c r="F12" s="14" t="s">
        <v>62</v>
      </c>
      <c r="G12" s="17"/>
      <c r="H12" s="17"/>
      <c r="I12" s="17"/>
    </row>
    <row r="13" spans="1:10" ht="12" customHeight="1" x14ac:dyDescent="0.2">
      <c r="A13" s="111"/>
      <c r="B13" s="35" t="s">
        <v>34</v>
      </c>
      <c r="C13" s="14">
        <v>10731</v>
      </c>
      <c r="D13" s="14">
        <v>9062</v>
      </c>
      <c r="E13" s="14">
        <v>1669</v>
      </c>
      <c r="F13" s="14"/>
      <c r="G13" s="17">
        <v>84.446929456714187</v>
      </c>
      <c r="H13" s="17">
        <v>15.553070543285807</v>
      </c>
      <c r="I13" s="17"/>
    </row>
    <row r="14" spans="1:10" ht="12" customHeight="1" x14ac:dyDescent="0.2">
      <c r="A14" s="111"/>
      <c r="B14" s="35" t="s">
        <v>33</v>
      </c>
      <c r="C14" s="14">
        <v>111343</v>
      </c>
      <c r="D14" s="14">
        <v>86742</v>
      </c>
      <c r="E14" s="14">
        <v>24601</v>
      </c>
      <c r="F14" s="14">
        <v>5176</v>
      </c>
      <c r="G14" s="17">
        <v>77.905211822925551</v>
      </c>
      <c r="H14" s="17">
        <v>22.094788177074445</v>
      </c>
      <c r="I14" s="17">
        <v>4.6486981669256267</v>
      </c>
    </row>
    <row r="15" spans="1:10" ht="12" customHeight="1" x14ac:dyDescent="0.2">
      <c r="A15" s="111"/>
      <c r="B15" s="35" t="s">
        <v>32</v>
      </c>
      <c r="C15" s="14" t="s">
        <v>62</v>
      </c>
      <c r="D15" s="14" t="s">
        <v>62</v>
      </c>
      <c r="E15" s="14" t="s">
        <v>62</v>
      </c>
      <c r="F15" s="14" t="s">
        <v>62</v>
      </c>
      <c r="G15" s="17"/>
      <c r="H15" s="17"/>
      <c r="I15" s="17"/>
    </row>
    <row r="16" spans="1:10" ht="12" customHeight="1" x14ac:dyDescent="0.2">
      <c r="A16" s="111"/>
      <c r="B16" s="35" t="s">
        <v>31</v>
      </c>
      <c r="C16" s="14">
        <v>18</v>
      </c>
      <c r="D16" s="14">
        <v>18</v>
      </c>
      <c r="E16" s="14">
        <v>0</v>
      </c>
      <c r="F16" s="14">
        <v>0</v>
      </c>
      <c r="G16" s="17">
        <v>100</v>
      </c>
      <c r="H16" s="17">
        <v>0</v>
      </c>
      <c r="I16" s="17">
        <v>0</v>
      </c>
    </row>
    <row r="17" spans="1:9" ht="12" customHeight="1" x14ac:dyDescent="0.2">
      <c r="A17" s="112" t="s">
        <v>29</v>
      </c>
      <c r="B17" s="34" t="s">
        <v>55</v>
      </c>
      <c r="C17" s="15">
        <v>12839</v>
      </c>
      <c r="D17" s="15">
        <v>7809</v>
      </c>
      <c r="E17" s="15">
        <v>5030</v>
      </c>
      <c r="F17" s="15">
        <v>2645</v>
      </c>
      <c r="G17" s="18">
        <v>60.822493963704339</v>
      </c>
      <c r="H17" s="18">
        <v>39.177506036295661</v>
      </c>
      <c r="I17" s="18">
        <v>20.601292935586883</v>
      </c>
    </row>
    <row r="18" spans="1:9" ht="12" customHeight="1" x14ac:dyDescent="0.2">
      <c r="A18" s="112"/>
      <c r="B18" s="34" t="s">
        <v>27</v>
      </c>
      <c r="C18" s="15">
        <v>8570</v>
      </c>
      <c r="D18" s="15">
        <v>5851</v>
      </c>
      <c r="E18" s="15">
        <v>2719</v>
      </c>
      <c r="F18" s="15">
        <v>228</v>
      </c>
      <c r="G18" s="18">
        <v>68.273045507584598</v>
      </c>
      <c r="H18" s="18">
        <v>31.726954492415402</v>
      </c>
      <c r="I18" s="18">
        <v>2.6604434072345389</v>
      </c>
    </row>
    <row r="19" spans="1:9" ht="12" customHeight="1" x14ac:dyDescent="0.2">
      <c r="A19" s="111" t="s">
        <v>26</v>
      </c>
      <c r="B19" s="35" t="s">
        <v>64</v>
      </c>
      <c r="C19" s="14">
        <v>648598</v>
      </c>
      <c r="D19" s="14">
        <v>376470</v>
      </c>
      <c r="E19" s="14">
        <v>272128</v>
      </c>
      <c r="F19" s="14">
        <v>13956</v>
      </c>
      <c r="G19" s="17">
        <v>58.043657242236328</v>
      </c>
      <c r="H19" s="17">
        <v>41.956342757763672</v>
      </c>
      <c r="I19" s="17">
        <v>2.151718013314873</v>
      </c>
    </row>
    <row r="20" spans="1:9" ht="12" customHeight="1" x14ac:dyDescent="0.2">
      <c r="A20" s="112" t="s">
        <v>63</v>
      </c>
      <c r="B20" s="34" t="s">
        <v>25</v>
      </c>
      <c r="C20" s="15">
        <v>41797</v>
      </c>
      <c r="D20" s="15">
        <v>28980</v>
      </c>
      <c r="E20" s="15">
        <v>12817</v>
      </c>
      <c r="F20" s="15">
        <v>2995</v>
      </c>
      <c r="G20" s="18">
        <v>69.335119745436273</v>
      </c>
      <c r="H20" s="18">
        <v>30.664880254563723</v>
      </c>
      <c r="I20" s="18">
        <v>7.1655860468454673</v>
      </c>
    </row>
    <row r="21" spans="1:9" ht="12" customHeight="1" x14ac:dyDescent="0.2">
      <c r="A21" s="112"/>
      <c r="B21" s="34" t="s">
        <v>24</v>
      </c>
      <c r="C21" s="15">
        <v>45878</v>
      </c>
      <c r="D21" s="15">
        <v>29625</v>
      </c>
      <c r="E21" s="15">
        <v>16253</v>
      </c>
      <c r="F21" s="15">
        <v>1376</v>
      </c>
      <c r="G21" s="18">
        <v>64.573433889881855</v>
      </c>
      <c r="H21" s="18">
        <v>35.426566110118138</v>
      </c>
      <c r="I21" s="18">
        <v>2.9992589040498716</v>
      </c>
    </row>
    <row r="22" spans="1:9" ht="12" customHeight="1" x14ac:dyDescent="0.2">
      <c r="A22" s="111" t="s">
        <v>23</v>
      </c>
      <c r="B22" s="35" t="s">
        <v>22</v>
      </c>
      <c r="C22" s="14" t="s">
        <v>62</v>
      </c>
      <c r="D22" s="14" t="s">
        <v>62</v>
      </c>
      <c r="E22" s="14" t="s">
        <v>62</v>
      </c>
      <c r="F22" s="14" t="s">
        <v>62</v>
      </c>
      <c r="G22" s="17"/>
      <c r="H22" s="17"/>
      <c r="I22" s="17"/>
    </row>
    <row r="23" spans="1:9" ht="12" customHeight="1" x14ac:dyDescent="0.2">
      <c r="A23" s="111"/>
      <c r="B23" s="35" t="s">
        <v>20</v>
      </c>
      <c r="C23" s="14">
        <v>27992</v>
      </c>
      <c r="D23" s="14">
        <v>24390</v>
      </c>
      <c r="E23" s="14">
        <v>3602</v>
      </c>
      <c r="F23" s="14">
        <v>775</v>
      </c>
      <c r="G23" s="17">
        <v>87.132037725064308</v>
      </c>
      <c r="H23" s="17">
        <v>12.867962274935696</v>
      </c>
      <c r="I23" s="17">
        <v>2.7686481851957701</v>
      </c>
    </row>
    <row r="24" spans="1:9" ht="12" customHeight="1" x14ac:dyDescent="0.2">
      <c r="A24" s="111"/>
      <c r="B24" s="35" t="s">
        <v>19</v>
      </c>
      <c r="C24" s="6">
        <v>58227</v>
      </c>
      <c r="D24" s="6">
        <v>45941</v>
      </c>
      <c r="E24" s="6">
        <v>12286</v>
      </c>
      <c r="F24" s="6">
        <v>2207</v>
      </c>
      <c r="G24" s="17">
        <v>78.899823106119158</v>
      </c>
      <c r="H24" s="17">
        <v>21.100176893880846</v>
      </c>
      <c r="I24" s="17">
        <v>3.7903378157899255</v>
      </c>
    </row>
    <row r="25" spans="1:9" ht="12" customHeight="1" x14ac:dyDescent="0.2">
      <c r="A25" s="111"/>
      <c r="B25" s="35" t="s">
        <v>18</v>
      </c>
      <c r="C25" s="6">
        <v>119852</v>
      </c>
      <c r="D25" s="6">
        <v>102064</v>
      </c>
      <c r="E25" s="6">
        <v>17788</v>
      </c>
      <c r="F25" s="6">
        <v>2156</v>
      </c>
      <c r="G25" s="17">
        <v>85.158361979775052</v>
      </c>
      <c r="H25" s="17">
        <v>14.841638020224945</v>
      </c>
      <c r="I25" s="17">
        <v>1.7988852918599607</v>
      </c>
    </row>
    <row r="26" spans="1:9" ht="12" customHeight="1" x14ac:dyDescent="0.2">
      <c r="A26" s="111"/>
      <c r="B26" s="35" t="s">
        <v>17</v>
      </c>
      <c r="C26" s="6">
        <v>31275</v>
      </c>
      <c r="D26" s="6">
        <v>24338</v>
      </c>
      <c r="E26" s="6">
        <v>6937</v>
      </c>
      <c r="F26" s="6">
        <v>133</v>
      </c>
      <c r="G26" s="17">
        <v>77.819344524380497</v>
      </c>
      <c r="H26" s="17">
        <v>22.180655475619503</v>
      </c>
      <c r="I26" s="17">
        <v>0.42525979216626697</v>
      </c>
    </row>
    <row r="27" spans="1:9" ht="12" customHeight="1" x14ac:dyDescent="0.2">
      <c r="A27" s="111"/>
      <c r="B27" s="35" t="s">
        <v>16</v>
      </c>
      <c r="C27" s="14" t="s">
        <v>52</v>
      </c>
      <c r="D27" s="14" t="s">
        <v>52</v>
      </c>
      <c r="E27" s="14" t="s">
        <v>52</v>
      </c>
      <c r="F27" s="14" t="s">
        <v>52</v>
      </c>
      <c r="G27" s="17"/>
      <c r="H27" s="17"/>
      <c r="I27" s="17"/>
    </row>
    <row r="28" spans="1:9" ht="12" customHeight="1" x14ac:dyDescent="0.2">
      <c r="A28" s="112" t="s">
        <v>314</v>
      </c>
      <c r="B28" s="34" t="s">
        <v>15</v>
      </c>
      <c r="C28" s="8">
        <v>49916</v>
      </c>
      <c r="D28" s="8">
        <v>35487</v>
      </c>
      <c r="E28" s="8">
        <v>14429</v>
      </c>
      <c r="F28" s="8">
        <v>1356</v>
      </c>
      <c r="G28" s="18">
        <v>71.093436974116514</v>
      </c>
      <c r="H28" s="18">
        <v>28.906563025883486</v>
      </c>
      <c r="I28" s="18">
        <v>2.7165638272297459</v>
      </c>
    </row>
    <row r="29" spans="1:9" ht="12" customHeight="1" x14ac:dyDescent="0.2">
      <c r="A29" s="112"/>
      <c r="B29" s="34" t="s">
        <v>14</v>
      </c>
      <c r="C29" s="8">
        <v>39725</v>
      </c>
      <c r="D29" s="8">
        <v>25854</v>
      </c>
      <c r="E29" s="8">
        <v>13871</v>
      </c>
      <c r="F29" s="8">
        <v>1791</v>
      </c>
      <c r="G29" s="18">
        <v>65.082441787287607</v>
      </c>
      <c r="H29" s="18">
        <v>34.9175582127124</v>
      </c>
      <c r="I29" s="18">
        <v>4.5084959093769665</v>
      </c>
    </row>
    <row r="30" spans="1:9" ht="12" customHeight="1" x14ac:dyDescent="0.2">
      <c r="A30" s="112"/>
      <c r="B30" s="34" t="s">
        <v>13</v>
      </c>
      <c r="C30" s="8">
        <v>182580</v>
      </c>
      <c r="D30" s="8">
        <v>132855</v>
      </c>
      <c r="E30" s="8">
        <v>49725</v>
      </c>
      <c r="F30" s="8">
        <v>6497</v>
      </c>
      <c r="G30" s="18">
        <v>72.765363128491614</v>
      </c>
      <c r="H30" s="18">
        <v>27.234636871508378</v>
      </c>
      <c r="I30" s="18">
        <v>3.5584401358308688</v>
      </c>
    </row>
    <row r="31" spans="1:9" ht="12" customHeight="1" x14ac:dyDescent="0.2">
      <c r="A31" s="111" t="s">
        <v>53</v>
      </c>
      <c r="B31" s="35" t="s">
        <v>12</v>
      </c>
      <c r="C31" s="6">
        <v>20395</v>
      </c>
      <c r="D31" s="6">
        <v>13876</v>
      </c>
      <c r="E31" s="6">
        <v>6519</v>
      </c>
      <c r="F31" s="6">
        <v>2380</v>
      </c>
      <c r="G31" s="17">
        <v>68.036283402794808</v>
      </c>
      <c r="H31" s="17">
        <v>31.963716597205199</v>
      </c>
      <c r="I31" s="17">
        <v>11.669526844814905</v>
      </c>
    </row>
    <row r="32" spans="1:9" ht="12" customHeight="1" x14ac:dyDescent="0.2">
      <c r="A32" s="111"/>
      <c r="B32" s="35" t="s">
        <v>11</v>
      </c>
      <c r="C32" s="6">
        <v>35341</v>
      </c>
      <c r="D32" s="6">
        <v>27124</v>
      </c>
      <c r="E32" s="6">
        <v>8217</v>
      </c>
      <c r="F32" s="6">
        <v>2974</v>
      </c>
      <c r="G32" s="17">
        <v>76.749384567499504</v>
      </c>
      <c r="H32" s="17">
        <v>23.250615432500496</v>
      </c>
      <c r="I32" s="17">
        <v>8.4151552021731142</v>
      </c>
    </row>
    <row r="33" spans="1:9" ht="12" customHeight="1" x14ac:dyDescent="0.2">
      <c r="A33" s="111"/>
      <c r="B33" s="35" t="s">
        <v>10</v>
      </c>
      <c r="C33" s="6">
        <v>57218</v>
      </c>
      <c r="D33" s="6">
        <v>34277</v>
      </c>
      <c r="E33" s="6">
        <v>22941</v>
      </c>
      <c r="F33" s="6">
        <v>3443</v>
      </c>
      <c r="G33" s="17">
        <v>59.905973644657273</v>
      </c>
      <c r="H33" s="17">
        <v>40.094026355342727</v>
      </c>
      <c r="I33" s="17">
        <v>6.017337201579922</v>
      </c>
    </row>
    <row r="34" spans="1:9" ht="12" customHeight="1" x14ac:dyDescent="0.2">
      <c r="A34" s="111"/>
      <c r="B34" s="35" t="s">
        <v>9</v>
      </c>
      <c r="C34" s="6">
        <v>13244</v>
      </c>
      <c r="D34" s="6">
        <v>11176</v>
      </c>
      <c r="E34" s="6">
        <v>2068</v>
      </c>
      <c r="F34" s="6">
        <v>760</v>
      </c>
      <c r="G34" s="17">
        <v>84.385382059800662</v>
      </c>
      <c r="H34" s="17">
        <v>15.614617940199336</v>
      </c>
      <c r="I34" s="17">
        <v>5.7384475989127148</v>
      </c>
    </row>
    <row r="35" spans="1:9" ht="12" customHeight="1" x14ac:dyDescent="0.2">
      <c r="A35" s="112" t="s">
        <v>7</v>
      </c>
      <c r="B35" s="34" t="s">
        <v>6</v>
      </c>
      <c r="C35" s="8">
        <v>14243</v>
      </c>
      <c r="D35" s="8">
        <v>6737</v>
      </c>
      <c r="E35" s="8">
        <v>7506</v>
      </c>
      <c r="F35" s="8">
        <v>3302</v>
      </c>
      <c r="G35" s="18">
        <v>47.300428280558869</v>
      </c>
      <c r="H35" s="18">
        <v>52.699571719441131</v>
      </c>
      <c r="I35" s="18">
        <v>23.183318121182335</v>
      </c>
    </row>
    <row r="36" spans="1:9" ht="12" customHeight="1" x14ac:dyDescent="0.2">
      <c r="A36" s="68" t="s">
        <v>4</v>
      </c>
      <c r="B36" s="69" t="s">
        <v>4</v>
      </c>
      <c r="C36" s="86">
        <v>139634</v>
      </c>
      <c r="D36" s="86">
        <v>73264</v>
      </c>
      <c r="E36" s="86">
        <v>66370</v>
      </c>
      <c r="F36" s="86">
        <v>12908</v>
      </c>
      <c r="G36" s="117">
        <v>52.468596473638229</v>
      </c>
      <c r="H36" s="117">
        <v>47.531403526361771</v>
      </c>
      <c r="I36" s="117">
        <v>9.2441668934500196</v>
      </c>
    </row>
    <row r="37" spans="1:9" s="85" customFormat="1" ht="12" customHeight="1" x14ac:dyDescent="0.2">
      <c r="A37" s="71"/>
      <c r="B37" s="72"/>
      <c r="C37" s="87"/>
      <c r="D37" s="87"/>
      <c r="E37" s="87"/>
      <c r="F37" s="87"/>
      <c r="G37" s="88"/>
      <c r="H37" s="88"/>
      <c r="I37" s="88"/>
    </row>
    <row r="38" spans="1:9" ht="12" customHeight="1" x14ac:dyDescent="0.2">
      <c r="A38" s="122" t="s">
        <v>306</v>
      </c>
      <c r="B38" s="34"/>
      <c r="C38" s="34"/>
      <c r="D38" s="34"/>
      <c r="E38" s="34"/>
      <c r="F38" s="34"/>
      <c r="G38" s="34"/>
      <c r="H38" s="34"/>
      <c r="I38" s="34"/>
    </row>
    <row r="39" spans="1:9" ht="12" customHeight="1" x14ac:dyDescent="0.2">
      <c r="A39" s="20" t="s">
        <v>60</v>
      </c>
      <c r="B39" s="34"/>
      <c r="C39" s="34"/>
      <c r="D39" s="34"/>
      <c r="E39" s="34"/>
      <c r="F39" s="34"/>
      <c r="G39" s="34"/>
      <c r="H39" s="34"/>
      <c r="I39" s="34"/>
    </row>
    <row r="40" spans="1:9" ht="12" customHeight="1" x14ac:dyDescent="0.2">
      <c r="A40" s="20" t="s">
        <v>59</v>
      </c>
      <c r="B40" s="34"/>
      <c r="C40" s="34"/>
      <c r="D40" s="34"/>
      <c r="E40" s="34"/>
      <c r="F40" s="34"/>
      <c r="G40" s="34"/>
      <c r="H40" s="34"/>
      <c r="I40" s="34"/>
    </row>
    <row r="41" spans="1:9" ht="12" customHeight="1" x14ac:dyDescent="0.2">
      <c r="A41" s="20" t="s">
        <v>58</v>
      </c>
      <c r="B41" s="34"/>
      <c r="C41" s="34"/>
      <c r="D41" s="34"/>
      <c r="E41" s="34"/>
      <c r="F41" s="34"/>
      <c r="G41" s="34"/>
      <c r="H41" s="34"/>
      <c r="I41" s="34"/>
    </row>
    <row r="42" spans="1:9" ht="12" customHeight="1" x14ac:dyDescent="0.2">
      <c r="A42" s="33"/>
      <c r="B42" s="33"/>
      <c r="C42" s="33"/>
      <c r="D42" s="33"/>
      <c r="E42" s="33"/>
      <c r="F42" s="33"/>
      <c r="G42" s="33"/>
      <c r="H42" s="33"/>
      <c r="I42" s="33"/>
    </row>
    <row r="43" spans="1:9" ht="12" customHeight="1" x14ac:dyDescent="0.25">
      <c r="A43" s="12"/>
      <c r="B43" s="33"/>
      <c r="C43" s="33"/>
      <c r="D43" s="33"/>
      <c r="E43" s="33"/>
      <c r="F43" s="33"/>
      <c r="G43" s="33"/>
      <c r="H43" s="33"/>
      <c r="I43" s="33"/>
    </row>
  </sheetData>
  <hyperlinks>
    <hyperlink ref="J1" location="Innehåll!A1" display="Till innehållsförteckning" xr:uid="{3F95FF11-F680-4853-AAEC-23C1982E8A67}"/>
  </hyperlinks>
  <pageMargins left="0.05" right="0.05" top="0.5" bottom="0.5" header="0" footer="0"/>
  <pageSetup paperSize="9" orientation="portrait" horizontalDpi="300" verticalDpi="300" r:id="rId1"/>
  <headerFooter>
    <oddFooter>* Museet var stängt under året._x000D_** Osäker kvalitet._x000D_*** Rapporterar eller mäter inte verksamhetsbesök förutom skolbesök och/eller besök av barn._x000D_**** Definierar barn som 0-15 år.</oddFooter>
  </headerFooter>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997F03-2B0B-4993-BEC5-8228D9E9FA28}">
  <dimension ref="A1:K10"/>
  <sheetViews>
    <sheetView showGridLines="0" workbookViewId="0">
      <selection sqref="A1:J1"/>
    </sheetView>
  </sheetViews>
  <sheetFormatPr defaultColWidth="8.81640625" defaultRowHeight="12" customHeight="1" x14ac:dyDescent="0.35"/>
  <cols>
    <col min="1" max="1" width="23.36328125" style="37" customWidth="1"/>
    <col min="2" max="8" width="7.81640625" style="37" customWidth="1"/>
    <col min="9" max="9" width="7.08984375" style="37" bestFit="1" customWidth="1"/>
    <col min="10" max="10" width="19.36328125" style="37" customWidth="1"/>
    <col min="11" max="21" width="8.81640625" style="37"/>
    <col min="22" max="22" width="10.90625" style="37" customWidth="1"/>
    <col min="23" max="16384" width="8.81640625" style="37"/>
  </cols>
  <sheetData>
    <row r="1" spans="1:11" ht="24" customHeight="1" x14ac:dyDescent="0.35">
      <c r="A1" s="173" t="s">
        <v>232</v>
      </c>
      <c r="B1" s="173"/>
      <c r="C1" s="173"/>
      <c r="D1" s="173"/>
      <c r="E1" s="173"/>
      <c r="F1" s="173"/>
      <c r="G1" s="173"/>
      <c r="H1" s="173"/>
      <c r="I1" s="173"/>
      <c r="J1" s="173"/>
      <c r="K1" s="59" t="s">
        <v>203</v>
      </c>
    </row>
    <row r="2" spans="1:11" ht="24" customHeight="1" x14ac:dyDescent="0.35">
      <c r="A2" s="174" t="s">
        <v>233</v>
      </c>
      <c r="B2" s="174"/>
      <c r="C2" s="174"/>
      <c r="D2" s="174"/>
      <c r="E2" s="174"/>
      <c r="F2" s="174"/>
      <c r="G2" s="174"/>
      <c r="H2" s="174"/>
      <c r="I2" s="174"/>
      <c r="J2" s="174"/>
    </row>
    <row r="4" spans="1:11" ht="12" customHeight="1" x14ac:dyDescent="0.35">
      <c r="A4" s="50" t="s">
        <v>267</v>
      </c>
      <c r="B4" s="76" t="s">
        <v>261</v>
      </c>
      <c r="C4" s="76" t="s">
        <v>262</v>
      </c>
      <c r="D4" s="76" t="s">
        <v>170</v>
      </c>
      <c r="E4" s="76" t="s">
        <v>263</v>
      </c>
      <c r="F4" s="76" t="s">
        <v>169</v>
      </c>
      <c r="G4" s="76" t="s">
        <v>168</v>
      </c>
      <c r="H4" s="76" t="s">
        <v>167</v>
      </c>
      <c r="I4" s="76" t="s">
        <v>166</v>
      </c>
      <c r="J4" s="76" t="s">
        <v>266</v>
      </c>
    </row>
    <row r="5" spans="1:11" ht="12" customHeight="1" x14ac:dyDescent="0.35">
      <c r="A5" s="38" t="s">
        <v>73</v>
      </c>
      <c r="B5" s="14">
        <v>1388751</v>
      </c>
      <c r="C5" s="14">
        <v>1771391</v>
      </c>
      <c r="D5" s="14">
        <v>1559210</v>
      </c>
      <c r="E5" s="14">
        <v>2168401</v>
      </c>
      <c r="F5" s="14">
        <v>2047554</v>
      </c>
      <c r="G5" s="14">
        <v>1918834</v>
      </c>
      <c r="H5" s="14">
        <v>2082198</v>
      </c>
      <c r="I5" s="14">
        <v>882454</v>
      </c>
      <c r="J5" s="17">
        <v>-57.619112111336193</v>
      </c>
    </row>
    <row r="6" spans="1:11" ht="12" customHeight="1" x14ac:dyDescent="0.35">
      <c r="A6" s="37" t="s">
        <v>72</v>
      </c>
      <c r="B6" s="15">
        <v>1697321</v>
      </c>
      <c r="C6" s="15">
        <v>1657555</v>
      </c>
      <c r="D6" s="15">
        <v>1647586</v>
      </c>
      <c r="E6" s="15">
        <v>1614164</v>
      </c>
      <c r="F6" s="15">
        <v>1574784</v>
      </c>
      <c r="G6" s="15">
        <v>1445524</v>
      </c>
      <c r="H6" s="15">
        <v>1697831</v>
      </c>
      <c r="I6" s="15">
        <v>764241</v>
      </c>
      <c r="J6" s="18">
        <v>-54.987216042114909</v>
      </c>
    </row>
    <row r="7" spans="1:11" ht="12" customHeight="1" x14ac:dyDescent="0.35">
      <c r="A7" s="38" t="s">
        <v>71</v>
      </c>
      <c r="B7" s="14">
        <v>798532</v>
      </c>
      <c r="C7" s="14">
        <v>954577</v>
      </c>
      <c r="D7" s="14">
        <v>927863</v>
      </c>
      <c r="E7" s="14">
        <v>1374126</v>
      </c>
      <c r="F7" s="14">
        <v>1276564</v>
      </c>
      <c r="G7" s="14">
        <v>1198167</v>
      </c>
      <c r="H7" s="14">
        <v>1295010</v>
      </c>
      <c r="I7" s="14">
        <v>363301</v>
      </c>
      <c r="J7" s="17">
        <v>-71.946085358414223</v>
      </c>
    </row>
    <row r="8" spans="1:11" ht="12" customHeight="1" x14ac:dyDescent="0.35">
      <c r="A8" s="79" t="s">
        <v>70</v>
      </c>
      <c r="B8" s="78">
        <v>3280238</v>
      </c>
      <c r="C8" s="78">
        <v>3629077</v>
      </c>
      <c r="D8" s="78">
        <v>3566683</v>
      </c>
      <c r="E8" s="78">
        <v>3590016</v>
      </c>
      <c r="F8" s="78">
        <v>3773086</v>
      </c>
      <c r="G8" s="78">
        <v>3615251</v>
      </c>
      <c r="H8" s="78">
        <v>3965357</v>
      </c>
      <c r="I8" s="78">
        <v>1158522</v>
      </c>
      <c r="J8" s="92">
        <v>-70.783916807490471</v>
      </c>
    </row>
    <row r="9" spans="1:11" ht="12" customHeight="1" x14ac:dyDescent="0.35">
      <c r="B9" s="15"/>
      <c r="C9" s="15"/>
      <c r="D9" s="15"/>
      <c r="E9" s="15"/>
      <c r="F9" s="15"/>
      <c r="G9" s="15"/>
      <c r="H9" s="15"/>
      <c r="I9" s="15"/>
      <c r="J9" s="13"/>
    </row>
    <row r="10" spans="1:11" ht="12" customHeight="1" x14ac:dyDescent="0.35">
      <c r="A10" s="26"/>
    </row>
  </sheetData>
  <mergeCells count="2">
    <mergeCell ref="A1:J1"/>
    <mergeCell ref="A2:J2"/>
  </mergeCells>
  <hyperlinks>
    <hyperlink ref="K1" location="Innehåll!A1" display="Till innehållsförteckning" xr:uid="{B686858B-953B-4C0A-9B05-D2FFE8687EA8}"/>
  </hyperlinks>
  <pageMargins left="0.7" right="0.7" top="0.75" bottom="0.75" header="0.3" footer="0.3"/>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50AA8F-C378-4FD5-A46B-C53CA47D7A26}">
  <dimension ref="A1:T21"/>
  <sheetViews>
    <sheetView showGridLines="0" zoomScaleNormal="100" workbookViewId="0"/>
  </sheetViews>
  <sheetFormatPr defaultColWidth="10.90625" defaultRowHeight="12" customHeight="1" x14ac:dyDescent="0.35"/>
  <cols>
    <col min="1" max="1" width="23.54296875" style="34" customWidth="1"/>
    <col min="2" max="18" width="6.6328125" style="34" customWidth="1"/>
    <col min="19" max="19" width="6.6328125" style="44" customWidth="1"/>
    <col min="20" max="16384" width="10.90625" style="34"/>
  </cols>
  <sheetData>
    <row r="1" spans="1:20" s="36" customFormat="1" ht="12" customHeight="1" x14ac:dyDescent="0.2">
      <c r="A1" s="39" t="s">
        <v>218</v>
      </c>
      <c r="B1" s="39"/>
      <c r="C1" s="39"/>
      <c r="D1" s="39"/>
      <c r="E1" s="39"/>
      <c r="F1" s="39"/>
      <c r="G1" s="39"/>
      <c r="H1" s="39"/>
      <c r="I1" s="39"/>
      <c r="J1" s="39"/>
      <c r="K1" s="39"/>
      <c r="L1" s="39"/>
      <c r="M1" s="39"/>
      <c r="N1" s="39"/>
      <c r="O1" s="39"/>
      <c r="P1" s="39"/>
      <c r="Q1" s="39"/>
      <c r="R1" s="39"/>
      <c r="S1" s="42"/>
      <c r="T1" s="58" t="s">
        <v>203</v>
      </c>
    </row>
    <row r="2" spans="1:20" s="36" customFormat="1" ht="12" customHeight="1" x14ac:dyDescent="0.35">
      <c r="A2" s="36" t="s">
        <v>219</v>
      </c>
      <c r="S2" s="42"/>
    </row>
    <row r="3" spans="1:20" s="36" customFormat="1" ht="12" customHeight="1" x14ac:dyDescent="0.35">
      <c r="S3" s="42"/>
    </row>
    <row r="4" spans="1:20" s="30" customFormat="1" ht="12" customHeight="1" x14ac:dyDescent="0.35">
      <c r="A4" s="19" t="s">
        <v>265</v>
      </c>
      <c r="B4" s="76" t="s">
        <v>252</v>
      </c>
      <c r="C4" s="76" t="s">
        <v>253</v>
      </c>
      <c r="D4" s="76" t="s">
        <v>254</v>
      </c>
      <c r="E4" s="76" t="s">
        <v>171</v>
      </c>
      <c r="F4" s="76" t="s">
        <v>255</v>
      </c>
      <c r="G4" s="76" t="s">
        <v>256</v>
      </c>
      <c r="H4" s="76" t="s">
        <v>257</v>
      </c>
      <c r="I4" s="76" t="s">
        <v>258</v>
      </c>
      <c r="J4" s="76" t="s">
        <v>259</v>
      </c>
      <c r="K4" s="76" t="s">
        <v>260</v>
      </c>
      <c r="L4" s="76" t="s">
        <v>261</v>
      </c>
      <c r="M4" s="76" t="s">
        <v>262</v>
      </c>
      <c r="N4" s="76" t="s">
        <v>170</v>
      </c>
      <c r="O4" s="76" t="s">
        <v>263</v>
      </c>
      <c r="P4" s="76" t="s">
        <v>169</v>
      </c>
      <c r="Q4" s="76" t="s">
        <v>168</v>
      </c>
      <c r="R4" s="76" t="s">
        <v>167</v>
      </c>
      <c r="S4" s="76" t="s">
        <v>166</v>
      </c>
    </row>
    <row r="5" spans="1:20" ht="12" customHeight="1" x14ac:dyDescent="0.35">
      <c r="A5" s="35" t="s">
        <v>84</v>
      </c>
      <c r="B5" s="14">
        <v>43000</v>
      </c>
      <c r="C5" s="14">
        <v>45822</v>
      </c>
      <c r="D5" s="14">
        <v>45500</v>
      </c>
      <c r="E5" s="14">
        <v>45500</v>
      </c>
      <c r="F5" s="14">
        <v>14200</v>
      </c>
      <c r="G5" s="14">
        <v>12410</v>
      </c>
      <c r="H5" s="14">
        <v>29422</v>
      </c>
      <c r="I5" s="14">
        <v>31205</v>
      </c>
      <c r="J5" s="14">
        <v>31411</v>
      </c>
      <c r="K5" s="14">
        <v>28300</v>
      </c>
      <c r="L5" s="14">
        <v>30000</v>
      </c>
      <c r="M5" s="14">
        <v>34926</v>
      </c>
      <c r="N5" s="14">
        <v>44600</v>
      </c>
      <c r="O5" s="14">
        <v>52901</v>
      </c>
      <c r="P5" s="14">
        <v>52170</v>
      </c>
      <c r="Q5" s="14" t="s">
        <v>52</v>
      </c>
      <c r="R5" s="14">
        <v>39411</v>
      </c>
      <c r="S5" s="45" t="s">
        <v>52</v>
      </c>
    </row>
    <row r="6" spans="1:20" ht="12" customHeight="1" x14ac:dyDescent="0.35">
      <c r="A6" s="34" t="s">
        <v>305</v>
      </c>
      <c r="B6" s="15">
        <v>81432</v>
      </c>
      <c r="C6" s="15">
        <v>75271</v>
      </c>
      <c r="D6" s="15">
        <v>75988</v>
      </c>
      <c r="E6" s="15">
        <v>53027</v>
      </c>
      <c r="F6" s="15">
        <v>48064</v>
      </c>
      <c r="G6" s="15">
        <v>42197</v>
      </c>
      <c r="H6" s="15">
        <v>46667</v>
      </c>
      <c r="I6" s="15">
        <v>42370</v>
      </c>
      <c r="J6" s="15">
        <v>36261</v>
      </c>
      <c r="K6" s="15">
        <v>62029</v>
      </c>
      <c r="L6" s="15">
        <v>81267</v>
      </c>
      <c r="M6" s="15">
        <v>106426</v>
      </c>
      <c r="N6" s="15">
        <v>75651</v>
      </c>
      <c r="O6" s="15">
        <v>77094</v>
      </c>
      <c r="P6" s="15">
        <v>75241</v>
      </c>
      <c r="Q6" s="15">
        <v>83372</v>
      </c>
      <c r="R6" s="15">
        <v>80545</v>
      </c>
      <c r="S6" s="46">
        <v>24631</v>
      </c>
    </row>
    <row r="7" spans="1:20" ht="12" customHeight="1" x14ac:dyDescent="0.35">
      <c r="A7" s="35" t="s">
        <v>83</v>
      </c>
      <c r="B7" s="14">
        <v>54849</v>
      </c>
      <c r="C7" s="14">
        <v>58088</v>
      </c>
      <c r="D7" s="14">
        <v>85842</v>
      </c>
      <c r="E7" s="14">
        <v>102811</v>
      </c>
      <c r="F7" s="14">
        <v>127770</v>
      </c>
      <c r="G7" s="14">
        <v>115339</v>
      </c>
      <c r="H7" s="14">
        <v>108657</v>
      </c>
      <c r="I7" s="14">
        <v>106818</v>
      </c>
      <c r="J7" s="14">
        <v>108689</v>
      </c>
      <c r="K7" s="14">
        <v>100107</v>
      </c>
      <c r="L7" s="14">
        <v>37784</v>
      </c>
      <c r="M7" s="14">
        <v>84504</v>
      </c>
      <c r="N7" s="14">
        <v>61462</v>
      </c>
      <c r="O7" s="14">
        <v>97169</v>
      </c>
      <c r="P7" s="14">
        <v>134891</v>
      </c>
      <c r="Q7" s="14">
        <v>114920</v>
      </c>
      <c r="R7" s="14">
        <v>113986</v>
      </c>
      <c r="S7" s="47">
        <v>40526</v>
      </c>
    </row>
    <row r="8" spans="1:20" ht="12" customHeight="1" x14ac:dyDescent="0.35">
      <c r="A8" s="34" t="s">
        <v>82</v>
      </c>
      <c r="B8" s="15">
        <v>9166</v>
      </c>
      <c r="C8" s="15">
        <v>10202</v>
      </c>
      <c r="D8" s="15">
        <v>11373</v>
      </c>
      <c r="E8" s="15">
        <v>9735</v>
      </c>
      <c r="F8" s="15">
        <v>15801</v>
      </c>
      <c r="G8" s="15">
        <v>11423</v>
      </c>
      <c r="H8" s="15">
        <v>11254</v>
      </c>
      <c r="I8" s="15">
        <v>11105</v>
      </c>
      <c r="J8" s="15" t="s">
        <v>52</v>
      </c>
      <c r="K8" s="15">
        <v>9674</v>
      </c>
      <c r="L8" s="15">
        <v>13499</v>
      </c>
      <c r="M8" s="15">
        <v>9268</v>
      </c>
      <c r="N8" s="15">
        <v>9394</v>
      </c>
      <c r="O8" s="15">
        <v>5300</v>
      </c>
      <c r="P8" s="15" t="s">
        <v>52</v>
      </c>
      <c r="Q8" s="15" t="s">
        <v>52</v>
      </c>
      <c r="R8" s="15">
        <v>21609</v>
      </c>
      <c r="S8" s="46">
        <v>7674</v>
      </c>
    </row>
    <row r="9" spans="1:20" ht="12" customHeight="1" x14ac:dyDescent="0.35">
      <c r="A9" s="35" t="s">
        <v>81</v>
      </c>
      <c r="B9" s="14">
        <v>110990</v>
      </c>
      <c r="C9" s="14">
        <v>78276</v>
      </c>
      <c r="D9" s="14">
        <v>73984</v>
      </c>
      <c r="E9" s="14">
        <v>61298</v>
      </c>
      <c r="F9" s="14">
        <v>67906</v>
      </c>
      <c r="G9" s="14">
        <v>69077</v>
      </c>
      <c r="H9" s="14">
        <v>71464</v>
      </c>
      <c r="I9" s="14">
        <v>94675</v>
      </c>
      <c r="J9" s="14">
        <v>101913</v>
      </c>
      <c r="K9" s="14">
        <v>94327</v>
      </c>
      <c r="L9" s="14">
        <v>113194</v>
      </c>
      <c r="M9" s="14">
        <v>46433</v>
      </c>
      <c r="N9" s="14" t="s">
        <v>52</v>
      </c>
      <c r="O9" s="14">
        <v>265613</v>
      </c>
      <c r="P9" s="14">
        <v>131626</v>
      </c>
      <c r="Q9" s="14">
        <v>148915</v>
      </c>
      <c r="R9" s="14">
        <v>151853</v>
      </c>
      <c r="S9" s="47">
        <v>81517</v>
      </c>
    </row>
    <row r="10" spans="1:20" ht="12" customHeight="1" x14ac:dyDescent="0.35">
      <c r="A10" s="34" t="s">
        <v>80</v>
      </c>
      <c r="B10" s="15" t="s">
        <v>52</v>
      </c>
      <c r="C10" s="15" t="s">
        <v>52</v>
      </c>
      <c r="D10" s="15" t="s">
        <v>52</v>
      </c>
      <c r="E10" s="15" t="s">
        <v>52</v>
      </c>
      <c r="F10" s="15" t="s">
        <v>52</v>
      </c>
      <c r="G10" s="15" t="s">
        <v>52</v>
      </c>
      <c r="H10" s="15" t="s">
        <v>52</v>
      </c>
      <c r="I10" s="15">
        <v>150586</v>
      </c>
      <c r="J10" s="15">
        <v>162411</v>
      </c>
      <c r="K10" s="15">
        <v>170603</v>
      </c>
      <c r="L10" s="15">
        <v>183226</v>
      </c>
      <c r="M10" s="15">
        <v>71708</v>
      </c>
      <c r="N10" s="15">
        <v>217266</v>
      </c>
      <c r="O10" s="15">
        <v>193307</v>
      </c>
      <c r="P10" s="15">
        <v>145389</v>
      </c>
      <c r="Q10" s="15">
        <v>262192</v>
      </c>
      <c r="R10" s="15">
        <v>285248</v>
      </c>
      <c r="S10" s="46">
        <v>36287</v>
      </c>
    </row>
    <row r="11" spans="1:20" ht="12" customHeight="1" x14ac:dyDescent="0.35">
      <c r="A11" s="35" t="s">
        <v>79</v>
      </c>
      <c r="B11" s="14">
        <v>124938</v>
      </c>
      <c r="C11" s="14">
        <v>125527</v>
      </c>
      <c r="D11" s="14">
        <v>109880</v>
      </c>
      <c r="E11" s="14">
        <v>133173</v>
      </c>
      <c r="F11" s="14">
        <v>99271</v>
      </c>
      <c r="G11" s="14">
        <v>162908</v>
      </c>
      <c r="H11" s="14">
        <v>197021</v>
      </c>
      <c r="I11" s="14">
        <v>143857</v>
      </c>
      <c r="J11" s="14">
        <v>209148</v>
      </c>
      <c r="K11" s="14">
        <v>133405</v>
      </c>
      <c r="L11" s="14">
        <v>165226</v>
      </c>
      <c r="M11" s="14">
        <v>190577</v>
      </c>
      <c r="N11" s="14">
        <v>153907</v>
      </c>
      <c r="O11" s="14">
        <v>369773</v>
      </c>
      <c r="P11" s="14">
        <v>374306</v>
      </c>
      <c r="Q11" s="14">
        <v>431098</v>
      </c>
      <c r="R11" s="14">
        <v>333297</v>
      </c>
      <c r="S11" s="47">
        <v>328939</v>
      </c>
    </row>
    <row r="12" spans="1:20" ht="12" customHeight="1" x14ac:dyDescent="0.35">
      <c r="A12" s="34" t="s">
        <v>78</v>
      </c>
      <c r="B12" s="15">
        <v>99141</v>
      </c>
      <c r="C12" s="15">
        <v>87320</v>
      </c>
      <c r="D12" s="15">
        <v>82344</v>
      </c>
      <c r="E12" s="15">
        <v>74662</v>
      </c>
      <c r="F12" s="15">
        <v>82221</v>
      </c>
      <c r="G12" s="15">
        <v>108859</v>
      </c>
      <c r="H12" s="15">
        <v>110895</v>
      </c>
      <c r="I12" s="15">
        <v>99469</v>
      </c>
      <c r="J12" s="15">
        <v>101524</v>
      </c>
      <c r="K12" s="15">
        <v>159061</v>
      </c>
      <c r="L12" s="15">
        <v>156949</v>
      </c>
      <c r="M12" s="15">
        <v>104164</v>
      </c>
      <c r="N12" s="15">
        <v>106223</v>
      </c>
      <c r="O12" s="15">
        <v>113373</v>
      </c>
      <c r="P12" s="15">
        <v>13953</v>
      </c>
      <c r="Q12" s="15">
        <v>8275</v>
      </c>
      <c r="R12" s="15">
        <v>104366</v>
      </c>
      <c r="S12" s="46">
        <v>48162</v>
      </c>
    </row>
    <row r="13" spans="1:20" ht="12" customHeight="1" x14ac:dyDescent="0.35">
      <c r="A13" s="35" t="s">
        <v>77</v>
      </c>
      <c r="B13" s="14">
        <v>12726</v>
      </c>
      <c r="C13" s="14">
        <v>12000</v>
      </c>
      <c r="D13" s="14">
        <v>11750</v>
      </c>
      <c r="E13" s="14">
        <v>17171</v>
      </c>
      <c r="F13" s="14">
        <v>13653</v>
      </c>
      <c r="G13" s="14">
        <v>14878</v>
      </c>
      <c r="H13" s="14">
        <v>12541</v>
      </c>
      <c r="I13" s="14">
        <v>12778</v>
      </c>
      <c r="J13" s="14">
        <v>12664</v>
      </c>
      <c r="K13" s="14" t="s">
        <v>52</v>
      </c>
      <c r="L13" s="14">
        <v>11882</v>
      </c>
      <c r="M13" s="14">
        <v>11341</v>
      </c>
      <c r="N13" s="14">
        <v>11457</v>
      </c>
      <c r="O13" s="14">
        <v>9475</v>
      </c>
      <c r="P13" s="14">
        <v>11094</v>
      </c>
      <c r="Q13" s="14">
        <v>10655</v>
      </c>
      <c r="R13" s="14">
        <v>9142</v>
      </c>
      <c r="S13" s="47">
        <v>2555</v>
      </c>
    </row>
    <row r="14" spans="1:20" ht="12" customHeight="1" x14ac:dyDescent="0.35">
      <c r="A14" s="34" t="s">
        <v>76</v>
      </c>
      <c r="B14" s="15" t="s">
        <v>52</v>
      </c>
      <c r="C14" s="15" t="s">
        <v>52</v>
      </c>
      <c r="D14" s="15" t="s">
        <v>52</v>
      </c>
      <c r="E14" s="15" t="s">
        <v>52</v>
      </c>
      <c r="F14" s="15" t="s">
        <v>52</v>
      </c>
      <c r="G14" s="15" t="s">
        <v>52</v>
      </c>
      <c r="H14" s="15" t="s">
        <v>52</v>
      </c>
      <c r="I14" s="15">
        <v>9000</v>
      </c>
      <c r="J14" s="15">
        <v>9680</v>
      </c>
      <c r="K14" s="15">
        <v>10075</v>
      </c>
      <c r="L14" s="15">
        <v>8450</v>
      </c>
      <c r="M14" s="15">
        <v>9530</v>
      </c>
      <c r="N14" s="15">
        <v>11900</v>
      </c>
      <c r="O14" s="15">
        <v>12975</v>
      </c>
      <c r="P14" s="15">
        <v>12371</v>
      </c>
      <c r="Q14" s="15">
        <v>11747</v>
      </c>
      <c r="R14" s="15">
        <v>12700</v>
      </c>
      <c r="S14" s="46">
        <v>7491</v>
      </c>
    </row>
    <row r="15" spans="1:20" ht="12" customHeight="1" x14ac:dyDescent="0.35">
      <c r="A15" s="35" t="s">
        <v>75</v>
      </c>
      <c r="B15" s="14">
        <v>20984</v>
      </c>
      <c r="C15" s="14">
        <v>14489</v>
      </c>
      <c r="D15" s="14">
        <v>14489</v>
      </c>
      <c r="E15" s="14">
        <v>20801</v>
      </c>
      <c r="F15" s="14">
        <v>16079</v>
      </c>
      <c r="G15" s="14">
        <v>20871</v>
      </c>
      <c r="H15" s="14">
        <v>20770</v>
      </c>
      <c r="I15" s="14">
        <v>22178</v>
      </c>
      <c r="J15" s="14">
        <v>25888</v>
      </c>
      <c r="K15" s="14">
        <v>19786</v>
      </c>
      <c r="L15" s="14">
        <v>62585</v>
      </c>
      <c r="M15" s="14">
        <v>34093</v>
      </c>
      <c r="N15" s="14" t="s">
        <v>52</v>
      </c>
      <c r="O15" s="14">
        <v>36993</v>
      </c>
      <c r="P15" s="14">
        <v>76334</v>
      </c>
      <c r="Q15" s="14">
        <v>61124</v>
      </c>
      <c r="R15" s="14">
        <v>57067</v>
      </c>
      <c r="S15" s="47">
        <v>42084</v>
      </c>
    </row>
    <row r="16" spans="1:20" ht="12" customHeight="1" x14ac:dyDescent="0.35">
      <c r="A16" s="77" t="s">
        <v>74</v>
      </c>
      <c r="B16" s="78">
        <v>72868</v>
      </c>
      <c r="C16" s="78">
        <v>63159</v>
      </c>
      <c r="D16" s="78">
        <v>64787</v>
      </c>
      <c r="E16" s="78">
        <v>72656</v>
      </c>
      <c r="F16" s="78">
        <v>64417</v>
      </c>
      <c r="G16" s="78">
        <v>56021</v>
      </c>
      <c r="H16" s="78">
        <v>60784</v>
      </c>
      <c r="I16" s="78">
        <v>106975</v>
      </c>
      <c r="J16" s="78">
        <v>64510</v>
      </c>
      <c r="K16" s="78">
        <v>69818</v>
      </c>
      <c r="L16" s="78">
        <v>57140</v>
      </c>
      <c r="M16" s="78">
        <v>58970</v>
      </c>
      <c r="N16" s="78">
        <v>66233</v>
      </c>
      <c r="O16" s="78">
        <v>63764</v>
      </c>
      <c r="P16" s="78">
        <v>65631</v>
      </c>
      <c r="Q16" s="78">
        <v>52418</v>
      </c>
      <c r="R16" s="78">
        <v>62736</v>
      </c>
      <c r="S16" s="46">
        <v>38861</v>
      </c>
    </row>
    <row r="17" spans="1:19" s="61" customFormat="1" ht="12" customHeight="1" x14ac:dyDescent="0.35">
      <c r="A17" s="77"/>
      <c r="B17" s="78"/>
      <c r="C17" s="78"/>
      <c r="D17" s="78"/>
      <c r="E17" s="78"/>
      <c r="F17" s="78"/>
      <c r="G17" s="78"/>
      <c r="H17" s="78"/>
      <c r="I17" s="78"/>
      <c r="J17" s="78"/>
      <c r="K17" s="78"/>
      <c r="L17" s="78"/>
      <c r="M17" s="78"/>
      <c r="N17" s="78"/>
      <c r="O17" s="78"/>
      <c r="P17" s="78"/>
      <c r="Q17" s="78"/>
      <c r="R17" s="78"/>
      <c r="S17" s="46"/>
    </row>
    <row r="18" spans="1:19" ht="12" customHeight="1" x14ac:dyDescent="0.35">
      <c r="A18" s="122" t="s">
        <v>306</v>
      </c>
    </row>
    <row r="19" spans="1:19" ht="12" customHeight="1" x14ac:dyDescent="0.35">
      <c r="A19" s="122" t="s">
        <v>199</v>
      </c>
    </row>
    <row r="20" spans="1:19" ht="12" customHeight="1" x14ac:dyDescent="0.35">
      <c r="A20" s="43"/>
    </row>
    <row r="21" spans="1:19" ht="12" customHeight="1" x14ac:dyDescent="0.35">
      <c r="A21" s="20"/>
    </row>
  </sheetData>
  <hyperlinks>
    <hyperlink ref="T1" location="Innehåll!A1" display="Till innehållsförteckning" xr:uid="{E60E5563-AE7B-457D-BCCF-CE7C73B5CF51}"/>
  </hyperlinks>
  <printOptions gridLines="1"/>
  <pageMargins left="3.937007874015748E-2" right="3.937007874015748E-2" top="0.51181102362204722" bottom="0.51181102362204722" header="0" footer="0"/>
  <pageSetup paperSize="9" orientation="portrait" horizontalDpi="300" verticalDpi="300" r:id="rId1"/>
  <headerFooter>
    <oddFooter>* Museet var stängt under året._x000D_** Osäker kvalitet._x000D_*** Rapporterar eller mäter inte verksamhetsbesök förutom skolbesök och/eller besök av barn._x000D_**** Definierar barn som 0-15 år.</oddFooter>
  </headerFooter>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2D1894-C2F3-4B09-BE8E-8D97576F6A72}">
  <dimension ref="A1:R42"/>
  <sheetViews>
    <sheetView showGridLines="0" zoomScaleNormal="100" workbookViewId="0"/>
  </sheetViews>
  <sheetFormatPr defaultColWidth="10.90625" defaultRowHeight="12" customHeight="1" x14ac:dyDescent="0.35"/>
  <cols>
    <col min="1" max="1" width="32.90625" style="32" customWidth="1"/>
    <col min="2" max="2" width="20.54296875" style="34" customWidth="1"/>
    <col min="3" max="17" width="7.6328125" style="9" customWidth="1"/>
    <col min="18" max="16384" width="10.90625" style="34"/>
  </cols>
  <sheetData>
    <row r="1" spans="1:18" ht="12" customHeight="1" x14ac:dyDescent="0.2">
      <c r="A1" s="64" t="s">
        <v>234</v>
      </c>
      <c r="R1" s="58" t="s">
        <v>203</v>
      </c>
    </row>
    <row r="2" spans="1:18" ht="12" customHeight="1" x14ac:dyDescent="0.35">
      <c r="A2" s="48" t="s">
        <v>235</v>
      </c>
    </row>
    <row r="4" spans="1:18" s="21" customFormat="1" ht="12" customHeight="1" x14ac:dyDescent="0.35">
      <c r="A4" s="16" t="s">
        <v>46</v>
      </c>
      <c r="B4" s="19" t="s">
        <v>45</v>
      </c>
      <c r="C4" s="76" t="s">
        <v>171</v>
      </c>
      <c r="D4" s="76" t="s">
        <v>255</v>
      </c>
      <c r="E4" s="76" t="s">
        <v>256</v>
      </c>
      <c r="F4" s="76" t="s">
        <v>257</v>
      </c>
      <c r="G4" s="76" t="s">
        <v>258</v>
      </c>
      <c r="H4" s="76" t="s">
        <v>259</v>
      </c>
      <c r="I4" s="76" t="s">
        <v>260</v>
      </c>
      <c r="J4" s="76" t="s">
        <v>261</v>
      </c>
      <c r="K4" s="76" t="s">
        <v>262</v>
      </c>
      <c r="L4" s="76" t="s">
        <v>170</v>
      </c>
      <c r="M4" s="76" t="s">
        <v>263</v>
      </c>
      <c r="N4" s="76" t="s">
        <v>169</v>
      </c>
      <c r="O4" s="76" t="s">
        <v>168</v>
      </c>
      <c r="P4" s="76" t="s">
        <v>167</v>
      </c>
      <c r="Q4" s="76" t="s">
        <v>166</v>
      </c>
    </row>
    <row r="5" spans="1:18" s="40" customFormat="1" ht="12" customHeight="1" x14ac:dyDescent="0.35">
      <c r="A5" s="60" t="s">
        <v>43</v>
      </c>
      <c r="B5" s="35" t="s">
        <v>43</v>
      </c>
      <c r="C5" s="14">
        <v>177161</v>
      </c>
      <c r="D5" s="14">
        <v>224900</v>
      </c>
      <c r="E5" s="14">
        <v>203116</v>
      </c>
      <c r="F5" s="14">
        <v>218252</v>
      </c>
      <c r="G5" s="14">
        <v>218221</v>
      </c>
      <c r="H5" s="14">
        <v>231077</v>
      </c>
      <c r="I5" s="14">
        <v>209132</v>
      </c>
      <c r="J5" s="14">
        <v>218764</v>
      </c>
      <c r="K5" s="14">
        <v>212008</v>
      </c>
      <c r="L5" s="14">
        <v>221992</v>
      </c>
      <c r="M5" s="14">
        <v>199806</v>
      </c>
      <c r="N5" s="14">
        <v>182339</v>
      </c>
      <c r="O5" s="14">
        <v>149665</v>
      </c>
      <c r="P5" s="14">
        <v>210805</v>
      </c>
      <c r="Q5" s="14">
        <v>107073</v>
      </c>
    </row>
    <row r="6" spans="1:18" s="40" customFormat="1" ht="12" customHeight="1" x14ac:dyDescent="0.35">
      <c r="A6" s="80" t="s">
        <v>42</v>
      </c>
      <c r="B6" s="40" t="s">
        <v>41</v>
      </c>
      <c r="C6" s="41" t="s">
        <v>52</v>
      </c>
      <c r="D6" s="41" t="s">
        <v>52</v>
      </c>
      <c r="E6" s="41" t="s">
        <v>52</v>
      </c>
      <c r="F6" s="41" t="s">
        <v>52</v>
      </c>
      <c r="G6" s="41" t="s">
        <v>52</v>
      </c>
      <c r="H6" s="41" t="s">
        <v>52</v>
      </c>
      <c r="I6" s="41" t="s">
        <v>52</v>
      </c>
      <c r="J6" s="41">
        <v>592893</v>
      </c>
      <c r="K6" s="41">
        <v>558049</v>
      </c>
      <c r="L6" s="41" t="s">
        <v>52</v>
      </c>
      <c r="M6" s="41">
        <v>634906</v>
      </c>
      <c r="N6" s="41">
        <v>581383</v>
      </c>
      <c r="O6" s="41">
        <v>562226</v>
      </c>
      <c r="P6" s="41">
        <v>517886</v>
      </c>
      <c r="Q6" s="41">
        <v>166547</v>
      </c>
    </row>
    <row r="7" spans="1:18" s="40" customFormat="1" ht="12" customHeight="1" x14ac:dyDescent="0.35">
      <c r="A7" s="60" t="s">
        <v>40</v>
      </c>
      <c r="B7" s="35" t="s">
        <v>40</v>
      </c>
      <c r="C7" s="14" t="s">
        <v>52</v>
      </c>
      <c r="D7" s="14" t="s">
        <v>52</v>
      </c>
      <c r="E7" s="14" t="s">
        <v>52</v>
      </c>
      <c r="F7" s="14" t="s">
        <v>52</v>
      </c>
      <c r="G7" s="14" t="s">
        <v>52</v>
      </c>
      <c r="H7" s="14" t="s">
        <v>52</v>
      </c>
      <c r="I7" s="14" t="s">
        <v>52</v>
      </c>
      <c r="J7" s="14" t="s">
        <v>52</v>
      </c>
      <c r="K7" s="14" t="s">
        <v>52</v>
      </c>
      <c r="L7" s="14" t="s">
        <v>52</v>
      </c>
      <c r="M7" s="14" t="s">
        <v>52</v>
      </c>
      <c r="N7" s="14">
        <v>22328</v>
      </c>
      <c r="O7" s="14">
        <v>25621</v>
      </c>
      <c r="P7" s="14">
        <v>29883</v>
      </c>
      <c r="Q7" s="14">
        <v>8419</v>
      </c>
    </row>
    <row r="8" spans="1:18" s="40" customFormat="1" ht="12" customHeight="1" x14ac:dyDescent="0.35">
      <c r="A8" s="80" t="s">
        <v>39</v>
      </c>
      <c r="B8" s="40" t="s">
        <v>38</v>
      </c>
      <c r="C8" s="41" t="s">
        <v>52</v>
      </c>
      <c r="D8" s="41" t="s">
        <v>52</v>
      </c>
      <c r="E8" s="41" t="s">
        <v>52</v>
      </c>
      <c r="F8" s="41" t="s">
        <v>52</v>
      </c>
      <c r="G8" s="41">
        <v>88205</v>
      </c>
      <c r="H8" s="41">
        <v>74045</v>
      </c>
      <c r="I8" s="41">
        <v>109937</v>
      </c>
      <c r="J8" s="41">
        <v>83303</v>
      </c>
      <c r="K8" s="41">
        <v>88692</v>
      </c>
      <c r="L8" s="41">
        <v>92085</v>
      </c>
      <c r="M8" s="41">
        <v>94803</v>
      </c>
      <c r="N8" s="41">
        <v>85248</v>
      </c>
      <c r="O8" s="41">
        <v>84410</v>
      </c>
      <c r="P8" s="41">
        <v>131687</v>
      </c>
      <c r="Q8" s="41">
        <v>50751</v>
      </c>
    </row>
    <row r="9" spans="1:18" s="40" customFormat="1" ht="12" customHeight="1" x14ac:dyDescent="0.35">
      <c r="A9" s="81"/>
      <c r="B9" s="82" t="s">
        <v>37</v>
      </c>
      <c r="C9" s="83" t="s">
        <v>52</v>
      </c>
      <c r="D9" s="83" t="s">
        <v>52</v>
      </c>
      <c r="E9" s="83" t="s">
        <v>52</v>
      </c>
      <c r="F9" s="83" t="s">
        <v>52</v>
      </c>
      <c r="G9" s="83" t="s">
        <v>52</v>
      </c>
      <c r="H9" s="83" t="s">
        <v>52</v>
      </c>
      <c r="I9" s="83" t="s">
        <v>52</v>
      </c>
      <c r="J9" s="83">
        <v>592893</v>
      </c>
      <c r="K9" s="83">
        <v>558049</v>
      </c>
      <c r="L9" s="83" t="s">
        <v>52</v>
      </c>
      <c r="M9" s="83">
        <v>634906</v>
      </c>
      <c r="N9" s="83">
        <v>581383</v>
      </c>
      <c r="O9" s="83">
        <v>562226</v>
      </c>
      <c r="P9" s="83">
        <v>517886</v>
      </c>
      <c r="Q9" s="83">
        <v>166547</v>
      </c>
    </row>
    <row r="10" spans="1:18" s="40" customFormat="1" ht="12" customHeight="1" x14ac:dyDescent="0.35">
      <c r="A10" s="60" t="s">
        <v>36</v>
      </c>
      <c r="B10" s="35" t="s">
        <v>36</v>
      </c>
      <c r="C10" s="14">
        <v>474546</v>
      </c>
      <c r="D10" s="14">
        <v>371912</v>
      </c>
      <c r="E10" s="14">
        <v>474276</v>
      </c>
      <c r="F10" s="14">
        <v>383893</v>
      </c>
      <c r="G10" s="14">
        <v>355922</v>
      </c>
      <c r="H10" s="14">
        <v>401864</v>
      </c>
      <c r="I10" s="14">
        <v>352171</v>
      </c>
      <c r="J10" s="14">
        <v>48330</v>
      </c>
      <c r="K10" s="14" t="s">
        <v>21</v>
      </c>
      <c r="L10" s="14" t="s">
        <v>21</v>
      </c>
      <c r="M10" s="14" t="s">
        <v>21</v>
      </c>
      <c r="N10" s="14" t="s">
        <v>21</v>
      </c>
      <c r="O10" s="14" t="s">
        <v>21</v>
      </c>
      <c r="P10" s="14">
        <v>842203</v>
      </c>
      <c r="Q10" s="14">
        <v>204212</v>
      </c>
    </row>
    <row r="11" spans="1:18" s="40" customFormat="1" ht="12" customHeight="1" x14ac:dyDescent="0.35">
      <c r="A11" s="81" t="s">
        <v>35</v>
      </c>
      <c r="B11" s="82" t="s">
        <v>35</v>
      </c>
      <c r="C11" s="83" t="s">
        <v>52</v>
      </c>
      <c r="D11" s="83" t="s">
        <v>52</v>
      </c>
      <c r="E11" s="83" t="s">
        <v>52</v>
      </c>
      <c r="F11" s="83" t="s">
        <v>52</v>
      </c>
      <c r="G11" s="83" t="s">
        <v>52</v>
      </c>
      <c r="H11" s="83" t="s">
        <v>52</v>
      </c>
      <c r="I11" s="83" t="s">
        <v>52</v>
      </c>
      <c r="J11" s="83" t="s">
        <v>52</v>
      </c>
      <c r="K11" s="83" t="s">
        <v>52</v>
      </c>
      <c r="L11" s="83" t="s">
        <v>52</v>
      </c>
      <c r="M11" s="83">
        <v>736917</v>
      </c>
      <c r="N11" s="83">
        <v>670823</v>
      </c>
      <c r="O11" s="83">
        <v>631133</v>
      </c>
      <c r="P11" s="83">
        <v>715960</v>
      </c>
      <c r="Q11" s="83">
        <v>175473</v>
      </c>
    </row>
    <row r="12" spans="1:18" s="40" customFormat="1" ht="12" customHeight="1" x14ac:dyDescent="0.35">
      <c r="A12" s="60" t="s">
        <v>33</v>
      </c>
      <c r="B12" s="35" t="s">
        <v>56</v>
      </c>
      <c r="C12" s="14" t="s">
        <v>52</v>
      </c>
      <c r="D12" s="14" t="s">
        <v>52</v>
      </c>
      <c r="E12" s="14" t="s">
        <v>52</v>
      </c>
      <c r="F12" s="14" t="s">
        <v>52</v>
      </c>
      <c r="G12" s="14" t="s">
        <v>52</v>
      </c>
      <c r="H12" s="14" t="s">
        <v>52</v>
      </c>
      <c r="I12" s="14" t="s">
        <v>52</v>
      </c>
      <c r="J12" s="14" t="s">
        <v>52</v>
      </c>
      <c r="K12" s="14" t="s">
        <v>52</v>
      </c>
      <c r="L12" s="14" t="s">
        <v>52</v>
      </c>
      <c r="M12" s="14" t="s">
        <v>52</v>
      </c>
      <c r="N12" s="14" t="s">
        <v>52</v>
      </c>
      <c r="O12" s="14" t="s">
        <v>52</v>
      </c>
      <c r="P12" s="14" t="s">
        <v>52</v>
      </c>
      <c r="Q12" s="14" t="s">
        <v>21</v>
      </c>
    </row>
    <row r="13" spans="1:18" ht="12" customHeight="1" x14ac:dyDescent="0.35">
      <c r="A13" s="60"/>
      <c r="B13" s="35" t="s">
        <v>34</v>
      </c>
      <c r="C13" s="14" t="s">
        <v>194</v>
      </c>
      <c r="D13" s="14" t="s">
        <v>194</v>
      </c>
      <c r="E13" s="14" t="s">
        <v>194</v>
      </c>
      <c r="F13" s="14" t="s">
        <v>194</v>
      </c>
      <c r="G13" s="14" t="s">
        <v>194</v>
      </c>
      <c r="H13" s="14" t="s">
        <v>194</v>
      </c>
      <c r="I13" s="14" t="s">
        <v>194</v>
      </c>
      <c r="J13" s="14" t="s">
        <v>194</v>
      </c>
      <c r="K13" s="14" t="s">
        <v>194</v>
      </c>
      <c r="L13" s="14" t="s">
        <v>194</v>
      </c>
      <c r="M13" s="14" t="s">
        <v>194</v>
      </c>
      <c r="N13" s="14" t="s">
        <v>194</v>
      </c>
      <c r="O13" s="14" t="s">
        <v>194</v>
      </c>
      <c r="P13" s="14" t="s">
        <v>194</v>
      </c>
      <c r="Q13" s="14" t="s">
        <v>194</v>
      </c>
    </row>
    <row r="14" spans="1:18" ht="12" customHeight="1" x14ac:dyDescent="0.35">
      <c r="A14" s="60"/>
      <c r="B14" s="35" t="s">
        <v>33</v>
      </c>
      <c r="C14" s="14">
        <v>322901</v>
      </c>
      <c r="D14" s="14">
        <v>210624</v>
      </c>
      <c r="E14" s="14">
        <v>199182</v>
      </c>
      <c r="F14" s="14">
        <v>217982</v>
      </c>
      <c r="G14" s="14">
        <v>229813</v>
      </c>
      <c r="H14" s="14">
        <v>209090</v>
      </c>
      <c r="I14" s="14">
        <v>257646</v>
      </c>
      <c r="J14" s="14">
        <v>219548</v>
      </c>
      <c r="K14" s="14">
        <v>247714</v>
      </c>
      <c r="L14" s="14">
        <v>236802</v>
      </c>
      <c r="M14" s="14">
        <v>255014</v>
      </c>
      <c r="N14" s="14">
        <v>290106</v>
      </c>
      <c r="O14" s="14" t="s">
        <v>52</v>
      </c>
      <c r="P14" s="14">
        <v>313481</v>
      </c>
      <c r="Q14" s="14">
        <v>113458</v>
      </c>
    </row>
    <row r="15" spans="1:18" ht="12" customHeight="1" x14ac:dyDescent="0.35">
      <c r="A15" s="60"/>
      <c r="B15" s="35" t="s">
        <v>32</v>
      </c>
      <c r="C15" s="14" t="s">
        <v>194</v>
      </c>
      <c r="D15" s="14" t="s">
        <v>194</v>
      </c>
      <c r="E15" s="14" t="s">
        <v>194</v>
      </c>
      <c r="F15" s="14" t="s">
        <v>194</v>
      </c>
      <c r="G15" s="14" t="s">
        <v>194</v>
      </c>
      <c r="H15" s="14" t="s">
        <v>194</v>
      </c>
      <c r="I15" s="14" t="s">
        <v>194</v>
      </c>
      <c r="J15" s="14" t="s">
        <v>194</v>
      </c>
      <c r="K15" s="14" t="s">
        <v>194</v>
      </c>
      <c r="L15" s="14" t="s">
        <v>194</v>
      </c>
      <c r="M15" s="14" t="s">
        <v>194</v>
      </c>
      <c r="N15" s="14" t="s">
        <v>194</v>
      </c>
      <c r="O15" s="14" t="s">
        <v>194</v>
      </c>
      <c r="P15" s="14" t="s">
        <v>194</v>
      </c>
      <c r="Q15" s="14" t="s">
        <v>21</v>
      </c>
    </row>
    <row r="16" spans="1:18" ht="12" customHeight="1" x14ac:dyDescent="0.35">
      <c r="A16" s="60"/>
      <c r="B16" s="35" t="s">
        <v>31</v>
      </c>
      <c r="C16" s="14" t="s">
        <v>194</v>
      </c>
      <c r="D16" s="14" t="s">
        <v>194</v>
      </c>
      <c r="E16" s="14" t="s">
        <v>194</v>
      </c>
      <c r="F16" s="14" t="s">
        <v>194</v>
      </c>
      <c r="G16" s="14" t="s">
        <v>194</v>
      </c>
      <c r="H16" s="14" t="s">
        <v>194</v>
      </c>
      <c r="I16" s="14" t="s">
        <v>194</v>
      </c>
      <c r="J16" s="14" t="s">
        <v>194</v>
      </c>
      <c r="K16" s="14" t="s">
        <v>194</v>
      </c>
      <c r="L16" s="14" t="s">
        <v>194</v>
      </c>
      <c r="M16" s="14" t="s">
        <v>194</v>
      </c>
      <c r="N16" s="14" t="s">
        <v>194</v>
      </c>
      <c r="O16" s="14" t="s">
        <v>194</v>
      </c>
      <c r="P16" s="14" t="s">
        <v>194</v>
      </c>
      <c r="Q16" s="14" t="s">
        <v>194</v>
      </c>
    </row>
    <row r="17" spans="1:17" ht="12" customHeight="1" x14ac:dyDescent="0.35">
      <c r="A17" s="81" t="s">
        <v>29</v>
      </c>
      <c r="B17" s="82" t="s">
        <v>28</v>
      </c>
      <c r="C17" s="83" t="s">
        <v>52</v>
      </c>
      <c r="D17" s="83" t="s">
        <v>52</v>
      </c>
      <c r="E17" s="83" t="s">
        <v>52</v>
      </c>
      <c r="F17" s="83" t="s">
        <v>52</v>
      </c>
      <c r="G17" s="83" t="s">
        <v>52</v>
      </c>
      <c r="H17" s="83" t="s">
        <v>52</v>
      </c>
      <c r="I17" s="83" t="s">
        <v>52</v>
      </c>
      <c r="J17" s="83" t="s">
        <v>52</v>
      </c>
      <c r="K17" s="83" t="s">
        <v>52</v>
      </c>
      <c r="L17" s="83" t="s">
        <v>52</v>
      </c>
      <c r="M17" s="83" t="s">
        <v>52</v>
      </c>
      <c r="N17" s="83" t="s">
        <v>52</v>
      </c>
      <c r="O17" s="83" t="s">
        <v>52</v>
      </c>
      <c r="P17" s="83" t="s">
        <v>52</v>
      </c>
      <c r="Q17" s="83">
        <v>21065</v>
      </c>
    </row>
    <row r="18" spans="1:17" ht="12" customHeight="1" x14ac:dyDescent="0.35">
      <c r="A18" s="80"/>
      <c r="B18" s="40" t="s">
        <v>27</v>
      </c>
      <c r="C18" s="41" t="s">
        <v>52</v>
      </c>
      <c r="D18" s="41" t="s">
        <v>52</v>
      </c>
      <c r="E18" s="41" t="s">
        <v>52</v>
      </c>
      <c r="F18" s="41" t="s">
        <v>52</v>
      </c>
      <c r="G18" s="41" t="s">
        <v>52</v>
      </c>
      <c r="H18" s="41" t="s">
        <v>52</v>
      </c>
      <c r="I18" s="41">
        <v>44212</v>
      </c>
      <c r="J18" s="41">
        <v>40948</v>
      </c>
      <c r="K18" s="41">
        <v>46101</v>
      </c>
      <c r="L18" s="41">
        <v>46209</v>
      </c>
      <c r="M18" s="41">
        <v>46942</v>
      </c>
      <c r="N18" s="41">
        <v>49682</v>
      </c>
      <c r="O18" s="41">
        <v>44991</v>
      </c>
      <c r="P18" s="41">
        <v>52987</v>
      </c>
      <c r="Q18" s="41">
        <v>8570</v>
      </c>
    </row>
    <row r="19" spans="1:17" ht="12" customHeight="1" x14ac:dyDescent="0.35">
      <c r="A19" s="80" t="s">
        <v>26</v>
      </c>
      <c r="B19" s="40" t="s">
        <v>26</v>
      </c>
      <c r="C19" s="41">
        <v>1362939</v>
      </c>
      <c r="D19" s="41">
        <v>1377338</v>
      </c>
      <c r="E19" s="41">
        <v>1352245</v>
      </c>
      <c r="F19" s="41">
        <v>1405128</v>
      </c>
      <c r="G19" s="41">
        <v>1285122</v>
      </c>
      <c r="H19" s="41">
        <v>1397958</v>
      </c>
      <c r="I19" s="41">
        <v>1415283</v>
      </c>
      <c r="J19" s="41">
        <v>1437609</v>
      </c>
      <c r="K19" s="41">
        <v>1399446</v>
      </c>
      <c r="L19" s="41">
        <v>1379385</v>
      </c>
      <c r="M19" s="41">
        <v>1367416</v>
      </c>
      <c r="N19" s="41">
        <v>1342763</v>
      </c>
      <c r="O19" s="41">
        <v>1250868</v>
      </c>
      <c r="P19" s="41">
        <v>1434039</v>
      </c>
      <c r="Q19" s="41">
        <v>648598</v>
      </c>
    </row>
    <row r="20" spans="1:17" ht="12" customHeight="1" x14ac:dyDescent="0.35">
      <c r="A20" s="80" t="s">
        <v>63</v>
      </c>
      <c r="B20" s="40" t="s">
        <v>92</v>
      </c>
      <c r="C20" s="41">
        <v>107939</v>
      </c>
      <c r="D20" s="41">
        <v>72521</v>
      </c>
      <c r="E20" s="41">
        <v>81505</v>
      </c>
      <c r="F20" s="41">
        <v>98026</v>
      </c>
      <c r="G20" s="41">
        <v>77084</v>
      </c>
      <c r="H20" s="41">
        <v>79614</v>
      </c>
      <c r="I20" s="41">
        <v>83473</v>
      </c>
      <c r="J20" s="41">
        <v>82975</v>
      </c>
      <c r="K20" s="41">
        <v>105751</v>
      </c>
      <c r="L20" s="41">
        <v>86557</v>
      </c>
      <c r="M20" s="41">
        <v>173932</v>
      </c>
      <c r="N20" s="41">
        <v>202310</v>
      </c>
      <c r="O20" s="41">
        <v>159849</v>
      </c>
      <c r="P20" s="41">
        <v>188050</v>
      </c>
      <c r="Q20" s="41">
        <v>145100</v>
      </c>
    </row>
    <row r="21" spans="1:17" ht="12" customHeight="1" x14ac:dyDescent="0.35">
      <c r="A21" s="81"/>
      <c r="B21" s="82" t="s">
        <v>24</v>
      </c>
      <c r="C21" s="83">
        <v>56635</v>
      </c>
      <c r="D21" s="83">
        <v>47600</v>
      </c>
      <c r="E21" s="83">
        <v>48648</v>
      </c>
      <c r="F21" s="83">
        <v>7522</v>
      </c>
      <c r="G21" s="83">
        <v>118761</v>
      </c>
      <c r="H21" s="83">
        <v>142173</v>
      </c>
      <c r="I21" s="83">
        <v>154483</v>
      </c>
      <c r="J21" s="83">
        <v>111316</v>
      </c>
      <c r="K21" s="83">
        <v>176047</v>
      </c>
      <c r="L21" s="83">
        <v>120210</v>
      </c>
      <c r="M21" s="83">
        <v>204757</v>
      </c>
      <c r="N21" s="83">
        <v>270214</v>
      </c>
      <c r="O21" s="83">
        <v>218700</v>
      </c>
      <c r="P21" s="83">
        <v>205330</v>
      </c>
      <c r="Q21" s="83">
        <v>64100</v>
      </c>
    </row>
    <row r="22" spans="1:17" ht="12" customHeight="1" x14ac:dyDescent="0.35">
      <c r="A22" s="60" t="s">
        <v>23</v>
      </c>
      <c r="B22" s="35" t="s">
        <v>22</v>
      </c>
      <c r="C22" s="14">
        <v>129659</v>
      </c>
      <c r="D22" s="14">
        <v>61388</v>
      </c>
      <c r="E22" s="14">
        <v>50327</v>
      </c>
      <c r="F22" s="14">
        <v>52918</v>
      </c>
      <c r="G22" s="14">
        <v>62537</v>
      </c>
      <c r="H22" s="14">
        <v>67000</v>
      </c>
      <c r="I22" s="14">
        <v>64333</v>
      </c>
      <c r="J22" s="14">
        <v>55165</v>
      </c>
      <c r="K22" s="14" t="s">
        <v>52</v>
      </c>
      <c r="L22" s="14" t="s">
        <v>52</v>
      </c>
      <c r="M22" s="14">
        <v>74552</v>
      </c>
      <c r="N22" s="14">
        <v>46716</v>
      </c>
      <c r="O22" s="10" t="s">
        <v>21</v>
      </c>
      <c r="P22" s="10" t="s">
        <v>21</v>
      </c>
      <c r="Q22" s="10" t="s">
        <v>21</v>
      </c>
    </row>
    <row r="23" spans="1:17" ht="12" customHeight="1" x14ac:dyDescent="0.35">
      <c r="A23" s="60"/>
      <c r="B23" s="35" t="s">
        <v>91</v>
      </c>
      <c r="C23" s="14">
        <v>223390</v>
      </c>
      <c r="D23" s="14">
        <v>58373</v>
      </c>
      <c r="E23" s="14">
        <v>117871</v>
      </c>
      <c r="F23" s="14">
        <v>110580</v>
      </c>
      <c r="G23" s="14">
        <v>86401</v>
      </c>
      <c r="H23" s="14">
        <v>108850</v>
      </c>
      <c r="I23" s="14">
        <v>125387</v>
      </c>
      <c r="J23" s="14">
        <v>101332</v>
      </c>
      <c r="K23" s="14">
        <v>148562</v>
      </c>
      <c r="L23" s="14">
        <v>193637</v>
      </c>
      <c r="M23" s="14">
        <v>254386</v>
      </c>
      <c r="N23" s="14">
        <v>230378</v>
      </c>
      <c r="O23" s="14">
        <v>309434</v>
      </c>
      <c r="P23" s="14">
        <v>301212</v>
      </c>
      <c r="Q23" s="14">
        <v>238143</v>
      </c>
    </row>
    <row r="24" spans="1:17" ht="12" customHeight="1" x14ac:dyDescent="0.35">
      <c r="A24" s="60"/>
      <c r="B24" s="35" t="s">
        <v>19</v>
      </c>
      <c r="C24" s="14">
        <v>189815</v>
      </c>
      <c r="D24" s="14">
        <v>106229</v>
      </c>
      <c r="E24" s="14">
        <v>130053</v>
      </c>
      <c r="F24" s="14">
        <v>125132</v>
      </c>
      <c r="G24" s="14">
        <v>123651</v>
      </c>
      <c r="H24" s="14">
        <v>121217</v>
      </c>
      <c r="I24" s="14">
        <v>134325</v>
      </c>
      <c r="J24" s="14">
        <v>126344</v>
      </c>
      <c r="K24" s="14">
        <v>131840</v>
      </c>
      <c r="L24" s="14">
        <v>154046</v>
      </c>
      <c r="M24" s="14">
        <v>263942</v>
      </c>
      <c r="N24" s="14">
        <v>165973</v>
      </c>
      <c r="O24" s="14">
        <v>264289</v>
      </c>
      <c r="P24" s="14">
        <v>260124</v>
      </c>
      <c r="Q24" s="14">
        <v>70615</v>
      </c>
    </row>
    <row r="25" spans="1:17" ht="12" customHeight="1" x14ac:dyDescent="0.35">
      <c r="A25" s="60"/>
      <c r="B25" s="35" t="s">
        <v>18</v>
      </c>
      <c r="C25" s="14">
        <v>293413</v>
      </c>
      <c r="D25" s="14">
        <v>133083</v>
      </c>
      <c r="E25" s="14">
        <v>202953</v>
      </c>
      <c r="F25" s="14">
        <v>225222</v>
      </c>
      <c r="G25" s="14">
        <v>275615</v>
      </c>
      <c r="H25" s="14">
        <v>251677</v>
      </c>
      <c r="I25" s="14">
        <v>262199</v>
      </c>
      <c r="J25" s="14">
        <v>239657</v>
      </c>
      <c r="K25" s="14">
        <v>336667</v>
      </c>
      <c r="L25" s="14">
        <v>270269</v>
      </c>
      <c r="M25" s="14">
        <v>454670</v>
      </c>
      <c r="N25" s="14">
        <v>421436</v>
      </c>
      <c r="O25" s="14">
        <v>268688</v>
      </c>
      <c r="P25" s="14">
        <v>425608</v>
      </c>
      <c r="Q25" s="14">
        <v>120076</v>
      </c>
    </row>
    <row r="26" spans="1:17" ht="12" customHeight="1" x14ac:dyDescent="0.35">
      <c r="A26" s="60"/>
      <c r="B26" s="35" t="s">
        <v>17</v>
      </c>
      <c r="C26" s="14">
        <v>110000</v>
      </c>
      <c r="D26" s="14">
        <v>39581</v>
      </c>
      <c r="E26" s="14">
        <v>40371</v>
      </c>
      <c r="F26" s="14">
        <v>44760</v>
      </c>
      <c r="G26" s="14">
        <v>38668</v>
      </c>
      <c r="H26" s="14">
        <v>45240</v>
      </c>
      <c r="I26" s="14">
        <v>47771</v>
      </c>
      <c r="J26" s="14">
        <v>52178</v>
      </c>
      <c r="K26" s="14">
        <v>77898</v>
      </c>
      <c r="L26" s="14">
        <v>72099</v>
      </c>
      <c r="M26" s="14">
        <v>91239</v>
      </c>
      <c r="N26" s="14">
        <v>86098</v>
      </c>
      <c r="O26" s="14">
        <v>94270</v>
      </c>
      <c r="P26" s="14">
        <v>98930</v>
      </c>
      <c r="Q26" s="14">
        <v>69666</v>
      </c>
    </row>
    <row r="27" spans="1:17" ht="12" customHeight="1" x14ac:dyDescent="0.35">
      <c r="A27" s="60"/>
      <c r="B27" s="60" t="s">
        <v>16</v>
      </c>
      <c r="C27" s="14" t="s">
        <v>52</v>
      </c>
      <c r="D27" s="14" t="s">
        <v>52</v>
      </c>
      <c r="E27" s="14" t="s">
        <v>52</v>
      </c>
      <c r="F27" s="14" t="s">
        <v>52</v>
      </c>
      <c r="G27" s="14" t="s">
        <v>52</v>
      </c>
      <c r="H27" s="14" t="s">
        <v>52</v>
      </c>
      <c r="I27" s="14" t="s">
        <v>52</v>
      </c>
      <c r="J27" s="14" t="s">
        <v>52</v>
      </c>
      <c r="K27" s="14" t="s">
        <v>52</v>
      </c>
      <c r="L27" s="14" t="s">
        <v>52</v>
      </c>
      <c r="M27" s="14">
        <v>19877</v>
      </c>
      <c r="N27" s="14">
        <v>17629</v>
      </c>
      <c r="O27" s="14">
        <v>19918</v>
      </c>
      <c r="P27" s="14">
        <v>21375</v>
      </c>
      <c r="Q27" s="14" t="s">
        <v>52</v>
      </c>
    </row>
    <row r="28" spans="1:17" ht="12" customHeight="1" x14ac:dyDescent="0.35">
      <c r="A28" s="112" t="s">
        <v>314</v>
      </c>
      <c r="B28" s="82" t="s">
        <v>15</v>
      </c>
      <c r="C28" s="83">
        <v>155248</v>
      </c>
      <c r="D28" s="83">
        <v>141032</v>
      </c>
      <c r="E28" s="83">
        <v>142064</v>
      </c>
      <c r="F28" s="83">
        <v>150540</v>
      </c>
      <c r="G28" s="83">
        <v>157509</v>
      </c>
      <c r="H28" s="83">
        <v>168468</v>
      </c>
      <c r="I28" s="83">
        <v>200124</v>
      </c>
      <c r="J28" s="83">
        <v>201446</v>
      </c>
      <c r="K28" s="83">
        <v>271431</v>
      </c>
      <c r="L28" s="83">
        <v>252978</v>
      </c>
      <c r="M28" s="83">
        <v>302766</v>
      </c>
      <c r="N28" s="83">
        <v>280098</v>
      </c>
      <c r="O28" s="83">
        <v>279465</v>
      </c>
      <c r="P28" s="83">
        <v>295854</v>
      </c>
      <c r="Q28" s="83">
        <v>96382</v>
      </c>
    </row>
    <row r="29" spans="1:17" ht="12" customHeight="1" x14ac:dyDescent="0.35">
      <c r="A29" s="81"/>
      <c r="B29" s="82" t="s">
        <v>14</v>
      </c>
      <c r="C29" s="83" t="s">
        <v>52</v>
      </c>
      <c r="D29" s="83" t="s">
        <v>52</v>
      </c>
      <c r="E29" s="83" t="s">
        <v>52</v>
      </c>
      <c r="F29" s="83" t="s">
        <v>52</v>
      </c>
      <c r="G29" s="83" t="s">
        <v>52</v>
      </c>
      <c r="H29" s="83" t="s">
        <v>52</v>
      </c>
      <c r="I29" s="83" t="s">
        <v>52</v>
      </c>
      <c r="J29" s="83" t="s">
        <v>52</v>
      </c>
      <c r="K29" s="83">
        <v>84858</v>
      </c>
      <c r="L29" s="83" t="s">
        <v>52</v>
      </c>
      <c r="M29" s="83" t="s">
        <v>52</v>
      </c>
      <c r="N29" s="83">
        <v>201800</v>
      </c>
      <c r="O29" s="83">
        <v>133266</v>
      </c>
      <c r="P29" s="83">
        <v>167378</v>
      </c>
      <c r="Q29" s="83">
        <v>39725</v>
      </c>
    </row>
    <row r="30" spans="1:17" ht="12" customHeight="1" x14ac:dyDescent="0.35">
      <c r="A30" s="81"/>
      <c r="B30" s="82" t="s">
        <v>13</v>
      </c>
      <c r="C30" s="83" t="s">
        <v>52</v>
      </c>
      <c r="D30" s="83" t="s">
        <v>52</v>
      </c>
      <c r="E30" s="83" t="s">
        <v>52</v>
      </c>
      <c r="F30" s="83" t="s">
        <v>52</v>
      </c>
      <c r="G30" s="83" t="s">
        <v>52</v>
      </c>
      <c r="H30" s="83" t="s">
        <v>52</v>
      </c>
      <c r="I30" s="83" t="s">
        <v>52</v>
      </c>
      <c r="J30" s="83" t="s">
        <v>52</v>
      </c>
      <c r="K30" s="83" t="s">
        <v>52</v>
      </c>
      <c r="L30" s="83" t="s">
        <v>52</v>
      </c>
      <c r="M30" s="83" t="s">
        <v>52</v>
      </c>
      <c r="N30" s="83" t="s">
        <v>52</v>
      </c>
      <c r="O30" s="83" t="s">
        <v>52</v>
      </c>
      <c r="P30" s="83" t="s">
        <v>52</v>
      </c>
      <c r="Q30" s="83" t="s">
        <v>52</v>
      </c>
    </row>
    <row r="31" spans="1:17" ht="12" customHeight="1" x14ac:dyDescent="0.35">
      <c r="A31" s="60" t="s">
        <v>53</v>
      </c>
      <c r="B31" s="35" t="s">
        <v>89</v>
      </c>
      <c r="C31" s="14">
        <v>215093</v>
      </c>
      <c r="D31" s="14">
        <v>138386</v>
      </c>
      <c r="E31" s="14">
        <v>127389</v>
      </c>
      <c r="F31" s="14">
        <v>99899</v>
      </c>
      <c r="G31" s="14">
        <v>115339</v>
      </c>
      <c r="H31" s="14">
        <v>174978</v>
      </c>
      <c r="I31" s="14">
        <v>117947</v>
      </c>
      <c r="J31" s="14">
        <v>107652</v>
      </c>
      <c r="K31" s="14">
        <v>118449</v>
      </c>
      <c r="L31" s="14">
        <v>107277</v>
      </c>
      <c r="M31" s="14">
        <v>135201</v>
      </c>
      <c r="N31" s="14">
        <v>128455</v>
      </c>
      <c r="O31" s="14">
        <v>123977</v>
      </c>
      <c r="P31" s="14">
        <v>131556</v>
      </c>
      <c r="Q31" s="14">
        <v>58690</v>
      </c>
    </row>
    <row r="32" spans="1:17" ht="12" customHeight="1" x14ac:dyDescent="0.35">
      <c r="A32" s="60"/>
      <c r="B32" s="35" t="s">
        <v>88</v>
      </c>
      <c r="C32" s="14">
        <v>258021</v>
      </c>
      <c r="D32" s="14">
        <v>194347</v>
      </c>
      <c r="E32" s="14">
        <v>216262</v>
      </c>
      <c r="F32" s="14">
        <v>217297</v>
      </c>
      <c r="G32" s="14">
        <v>279858</v>
      </c>
      <c r="H32" s="14">
        <v>237112</v>
      </c>
      <c r="I32" s="14">
        <v>225234</v>
      </c>
      <c r="J32" s="14">
        <v>224798</v>
      </c>
      <c r="K32" s="14">
        <v>296712</v>
      </c>
      <c r="L32" s="14">
        <v>239701</v>
      </c>
      <c r="M32" s="14">
        <v>337502</v>
      </c>
      <c r="N32" s="14">
        <v>281445</v>
      </c>
      <c r="O32" s="14">
        <v>299699</v>
      </c>
      <c r="P32" s="14">
        <v>221347</v>
      </c>
      <c r="Q32" s="14">
        <v>97375</v>
      </c>
    </row>
    <row r="33" spans="1:17" ht="12" customHeight="1" x14ac:dyDescent="0.35">
      <c r="A33" s="60"/>
      <c r="B33" s="35" t="s">
        <v>87</v>
      </c>
      <c r="C33" s="14">
        <v>227248</v>
      </c>
      <c r="D33" s="14">
        <v>176733</v>
      </c>
      <c r="E33" s="14">
        <v>217987</v>
      </c>
      <c r="F33" s="14">
        <v>248830</v>
      </c>
      <c r="G33" s="14">
        <v>255979</v>
      </c>
      <c r="H33" s="14">
        <v>233398</v>
      </c>
      <c r="I33" s="14">
        <v>195803</v>
      </c>
      <c r="J33" s="14">
        <v>194846</v>
      </c>
      <c r="K33" s="14">
        <v>181356</v>
      </c>
      <c r="L33" s="14">
        <v>141466</v>
      </c>
      <c r="M33" s="14">
        <v>200093</v>
      </c>
      <c r="N33" s="14">
        <v>189668</v>
      </c>
      <c r="O33" s="14">
        <v>145025</v>
      </c>
      <c r="P33" s="14">
        <v>183605</v>
      </c>
      <c r="Q33" s="14">
        <v>65529</v>
      </c>
    </row>
    <row r="34" spans="1:17" ht="12" customHeight="1" x14ac:dyDescent="0.35">
      <c r="A34" s="60"/>
      <c r="B34" s="35" t="s">
        <v>86</v>
      </c>
      <c r="C34" s="14">
        <v>112426</v>
      </c>
      <c r="D34" s="14">
        <v>105008</v>
      </c>
      <c r="E34" s="14">
        <v>133169</v>
      </c>
      <c r="F34" s="14">
        <v>64374</v>
      </c>
      <c r="G34" s="14">
        <v>296479</v>
      </c>
      <c r="H34" s="14">
        <v>266062</v>
      </c>
      <c r="I34" s="14">
        <v>78267</v>
      </c>
      <c r="J34" s="14">
        <v>72223</v>
      </c>
      <c r="K34" s="14">
        <v>75577</v>
      </c>
      <c r="L34" s="14">
        <v>69488</v>
      </c>
      <c r="M34" s="14">
        <v>92984</v>
      </c>
      <c r="N34" s="14">
        <v>74514</v>
      </c>
      <c r="O34" s="14">
        <v>95166</v>
      </c>
      <c r="P34" s="14">
        <v>87069</v>
      </c>
      <c r="Q34" s="14">
        <v>21742</v>
      </c>
    </row>
    <row r="35" spans="1:17" ht="12" customHeight="1" x14ac:dyDescent="0.35">
      <c r="A35" s="81" t="s">
        <v>7</v>
      </c>
      <c r="B35" s="82" t="s">
        <v>6</v>
      </c>
      <c r="C35" s="83">
        <v>111853</v>
      </c>
      <c r="D35" s="83">
        <v>84865</v>
      </c>
      <c r="E35" s="83">
        <v>91326</v>
      </c>
      <c r="F35" s="83">
        <v>76249</v>
      </c>
      <c r="G35" s="83">
        <v>80841</v>
      </c>
      <c r="H35" s="83">
        <v>78175</v>
      </c>
      <c r="I35" s="83">
        <v>80210</v>
      </c>
      <c r="J35" s="83">
        <v>80345</v>
      </c>
      <c r="K35" s="83">
        <v>24180</v>
      </c>
      <c r="L35" s="83" t="s">
        <v>21</v>
      </c>
      <c r="M35" s="83" t="s">
        <v>21</v>
      </c>
      <c r="N35" s="83">
        <v>52559</v>
      </c>
      <c r="O35" s="83">
        <v>77646</v>
      </c>
      <c r="P35" s="83">
        <v>122101</v>
      </c>
      <c r="Q35" s="83">
        <v>56810</v>
      </c>
    </row>
    <row r="36" spans="1:17" ht="12" customHeight="1" x14ac:dyDescent="0.35">
      <c r="A36" s="68" t="s">
        <v>4</v>
      </c>
      <c r="B36" s="69" t="s">
        <v>4</v>
      </c>
      <c r="C36" s="70" t="s">
        <v>52</v>
      </c>
      <c r="D36" s="70" t="s">
        <v>52</v>
      </c>
      <c r="E36" s="70" t="s">
        <v>52</v>
      </c>
      <c r="F36" s="70" t="s">
        <v>52</v>
      </c>
      <c r="G36" s="70" t="s">
        <v>52</v>
      </c>
      <c r="H36" s="70" t="s">
        <v>52</v>
      </c>
      <c r="I36" s="70" t="s">
        <v>52</v>
      </c>
      <c r="J36" s="70" t="s">
        <v>52</v>
      </c>
      <c r="K36" s="70">
        <v>137383</v>
      </c>
      <c r="L36" s="70" t="s">
        <v>52</v>
      </c>
      <c r="M36" s="70">
        <v>299928</v>
      </c>
      <c r="N36" s="70">
        <v>314666</v>
      </c>
      <c r="O36" s="70">
        <v>323399</v>
      </c>
      <c r="P36" s="70">
        <v>387697</v>
      </c>
      <c r="Q36" s="70">
        <v>148240</v>
      </c>
    </row>
    <row r="37" spans="1:17" s="40" customFormat="1" ht="12" customHeight="1" x14ac:dyDescent="0.35">
      <c r="A37" s="71"/>
      <c r="B37" s="72"/>
      <c r="C37" s="74"/>
      <c r="D37" s="74"/>
      <c r="E37" s="74"/>
      <c r="F37" s="74"/>
      <c r="G37" s="74"/>
      <c r="H37" s="74"/>
      <c r="I37" s="74"/>
      <c r="J37" s="74"/>
      <c r="K37" s="74"/>
      <c r="L37" s="74"/>
      <c r="M37" s="74"/>
      <c r="N37" s="74"/>
      <c r="O37" s="74"/>
      <c r="P37" s="74"/>
      <c r="Q37" s="74"/>
    </row>
    <row r="38" spans="1:17" ht="12" customHeight="1" x14ac:dyDescent="0.35">
      <c r="A38" s="122" t="s">
        <v>306</v>
      </c>
      <c r="C38" s="15"/>
      <c r="D38" s="15"/>
      <c r="E38" s="15"/>
      <c r="F38" s="15"/>
      <c r="G38" s="15"/>
      <c r="H38" s="15"/>
      <c r="I38" s="15"/>
      <c r="J38" s="15"/>
      <c r="K38" s="15"/>
      <c r="L38" s="15"/>
      <c r="M38" s="15"/>
      <c r="N38" s="15"/>
      <c r="O38" s="15"/>
      <c r="P38" s="15"/>
      <c r="Q38" s="15"/>
    </row>
    <row r="39" spans="1:17" ht="12" customHeight="1" x14ac:dyDescent="0.35">
      <c r="A39" s="20" t="s">
        <v>2</v>
      </c>
      <c r="C39" s="34"/>
      <c r="D39" s="34"/>
      <c r="E39" s="34"/>
      <c r="F39" s="34"/>
      <c r="G39" s="34"/>
      <c r="H39" s="34"/>
      <c r="I39" s="34"/>
      <c r="J39" s="34"/>
      <c r="K39" s="34"/>
      <c r="L39" s="34"/>
      <c r="M39" s="34"/>
      <c r="N39" s="34"/>
      <c r="O39" s="34"/>
      <c r="P39" s="34"/>
    </row>
    <row r="40" spans="1:17" ht="12" customHeight="1" x14ac:dyDescent="0.35">
      <c r="A40" s="20" t="s">
        <v>1</v>
      </c>
      <c r="C40" s="34"/>
      <c r="D40" s="34"/>
      <c r="E40" s="34"/>
      <c r="F40" s="34"/>
      <c r="G40" s="34"/>
      <c r="H40" s="34"/>
      <c r="I40" s="34"/>
      <c r="J40" s="34"/>
      <c r="K40" s="34"/>
      <c r="L40" s="34"/>
      <c r="M40" s="34"/>
      <c r="N40" s="34"/>
      <c r="O40" s="34"/>
      <c r="P40" s="34"/>
    </row>
    <row r="41" spans="1:17" ht="12" customHeight="1" x14ac:dyDescent="0.35">
      <c r="A41" s="20" t="s">
        <v>85</v>
      </c>
      <c r="C41" s="34"/>
      <c r="D41" s="34"/>
      <c r="E41" s="34"/>
      <c r="F41" s="34"/>
      <c r="G41" s="34"/>
      <c r="H41" s="34"/>
      <c r="I41" s="34"/>
      <c r="J41" s="34"/>
      <c r="K41" s="34"/>
      <c r="L41" s="34"/>
      <c r="M41" s="34"/>
      <c r="N41" s="34"/>
      <c r="O41" s="34"/>
      <c r="P41" s="34"/>
    </row>
    <row r="42" spans="1:17" ht="12" customHeight="1" x14ac:dyDescent="0.35">
      <c r="A42" s="20" t="s">
        <v>195</v>
      </c>
      <c r="C42" s="34"/>
      <c r="D42" s="34"/>
      <c r="E42" s="34"/>
      <c r="F42" s="34"/>
      <c r="G42" s="34"/>
      <c r="H42" s="34"/>
      <c r="I42" s="34"/>
      <c r="J42" s="34"/>
      <c r="K42" s="34"/>
      <c r="L42" s="34"/>
      <c r="M42" s="34"/>
      <c r="N42" s="34"/>
      <c r="O42" s="34"/>
      <c r="P42" s="34"/>
    </row>
  </sheetData>
  <hyperlinks>
    <hyperlink ref="R1" location="Innehåll!A1" display="Till innehållsförteckning" xr:uid="{05912646-B80B-4DB3-9993-67E93CFEFB6E}"/>
  </hyperlinks>
  <pageMargins left="0.05" right="0.05" top="0.5" bottom="0.5" header="0" footer="0"/>
  <pageSetup paperSize="9" orientation="portrait" horizontalDpi="300" verticalDpi="300" r:id="rId1"/>
  <headerFooter>
    <oddFooter>* ArkDes och Moderna museet Stockholm rapporterar samma anläggningsbesök._x000D_** Museet var stängt under året._x000D_*** Ny räknemetod för anläggningsbesök infördes under perioden._x000D_**** Anläggningsbesök 2019 för Julita gård (19 512) är betydligt färre än verksamh</oddFooter>
  </headerFooter>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B0B8E1-306A-4FF3-8936-EFB0C09278D2}">
  <dimension ref="A1:R40"/>
  <sheetViews>
    <sheetView showGridLines="0" zoomScaleNormal="100" workbookViewId="0"/>
  </sheetViews>
  <sheetFormatPr defaultColWidth="10.90625" defaultRowHeight="12" customHeight="1" x14ac:dyDescent="0.35"/>
  <cols>
    <col min="1" max="1" width="32.08984375" style="34" customWidth="1"/>
    <col min="2" max="2" width="20.1796875" style="34" customWidth="1"/>
    <col min="3" max="16" width="9.81640625" style="34" bestFit="1" customWidth="1"/>
    <col min="17" max="17" width="8.81640625" style="34" bestFit="1" customWidth="1"/>
    <col min="18" max="16384" width="10.90625" style="34"/>
  </cols>
  <sheetData>
    <row r="1" spans="1:18" ht="12" customHeight="1" x14ac:dyDescent="0.2">
      <c r="A1" s="39" t="s">
        <v>220</v>
      </c>
      <c r="B1" s="39"/>
      <c r="C1" s="39"/>
      <c r="D1" s="39"/>
      <c r="E1" s="39"/>
      <c r="F1" s="39"/>
      <c r="G1" s="39"/>
      <c r="H1" s="39"/>
      <c r="I1" s="39"/>
      <c r="J1" s="39"/>
      <c r="K1" s="39"/>
      <c r="L1" s="39"/>
      <c r="M1" s="39"/>
      <c r="N1" s="39"/>
      <c r="O1" s="39"/>
      <c r="P1" s="39"/>
      <c r="Q1" s="39"/>
      <c r="R1" s="58" t="s">
        <v>203</v>
      </c>
    </row>
    <row r="2" spans="1:18" ht="12" customHeight="1" x14ac:dyDescent="0.35">
      <c r="A2" s="36" t="s">
        <v>221</v>
      </c>
      <c r="B2" s="36"/>
      <c r="C2" s="36"/>
      <c r="D2" s="36"/>
      <c r="E2" s="36"/>
      <c r="F2" s="36"/>
      <c r="G2" s="36"/>
      <c r="H2" s="36"/>
      <c r="I2" s="36"/>
      <c r="J2" s="36"/>
      <c r="K2" s="36"/>
      <c r="L2" s="36"/>
      <c r="M2" s="36"/>
      <c r="N2" s="36"/>
      <c r="O2" s="36"/>
      <c r="P2" s="36"/>
      <c r="Q2" s="36"/>
    </row>
    <row r="4" spans="1:18" s="21" customFormat="1" ht="12" customHeight="1" x14ac:dyDescent="0.35">
      <c r="A4" s="19" t="s">
        <v>46</v>
      </c>
      <c r="B4" s="19" t="s">
        <v>45</v>
      </c>
      <c r="C4" s="76" t="s">
        <v>171</v>
      </c>
      <c r="D4" s="76" t="s">
        <v>255</v>
      </c>
      <c r="E4" s="76" t="s">
        <v>256</v>
      </c>
      <c r="F4" s="76" t="s">
        <v>257</v>
      </c>
      <c r="G4" s="76" t="s">
        <v>258</v>
      </c>
      <c r="H4" s="76" t="s">
        <v>259</v>
      </c>
      <c r="I4" s="76" t="s">
        <v>260</v>
      </c>
      <c r="J4" s="76" t="s">
        <v>261</v>
      </c>
      <c r="K4" s="76" t="s">
        <v>262</v>
      </c>
      <c r="L4" s="76" t="s">
        <v>170</v>
      </c>
      <c r="M4" s="76" t="s">
        <v>263</v>
      </c>
      <c r="N4" s="76" t="s">
        <v>169</v>
      </c>
      <c r="O4" s="76" t="s">
        <v>168</v>
      </c>
      <c r="P4" s="76" t="s">
        <v>167</v>
      </c>
      <c r="Q4" s="76" t="s">
        <v>166</v>
      </c>
    </row>
    <row r="5" spans="1:18" ht="12" customHeight="1" x14ac:dyDescent="0.35">
      <c r="A5" s="60" t="s">
        <v>43</v>
      </c>
      <c r="B5" s="35" t="s">
        <v>43</v>
      </c>
      <c r="C5" s="14" t="s">
        <v>52</v>
      </c>
      <c r="D5" s="14" t="s">
        <v>52</v>
      </c>
      <c r="E5" s="14" t="s">
        <v>52</v>
      </c>
      <c r="F5" s="14" t="s">
        <v>52</v>
      </c>
      <c r="G5" s="14" t="s">
        <v>52</v>
      </c>
      <c r="H5" s="14" t="s">
        <v>52</v>
      </c>
      <c r="I5" s="14" t="s">
        <v>52</v>
      </c>
      <c r="J5" s="14" t="s">
        <v>52</v>
      </c>
      <c r="K5" s="14" t="s">
        <v>52</v>
      </c>
      <c r="L5" s="14" t="s">
        <v>52</v>
      </c>
      <c r="M5" s="14" t="s">
        <v>52</v>
      </c>
      <c r="N5" s="14" t="s">
        <v>52</v>
      </c>
      <c r="O5" s="14" t="s">
        <v>52</v>
      </c>
      <c r="P5" s="14" t="s">
        <v>52</v>
      </c>
      <c r="Q5" s="14" t="s">
        <v>52</v>
      </c>
    </row>
    <row r="6" spans="1:18" ht="12" customHeight="1" x14ac:dyDescent="0.35">
      <c r="A6" s="81" t="s">
        <v>42</v>
      </c>
      <c r="B6" s="82" t="s">
        <v>42</v>
      </c>
      <c r="C6" s="83" t="s">
        <v>52</v>
      </c>
      <c r="D6" s="83">
        <v>79791</v>
      </c>
      <c r="E6" s="83">
        <v>85226</v>
      </c>
      <c r="F6" s="83">
        <v>75768</v>
      </c>
      <c r="G6" s="83">
        <v>102895</v>
      </c>
      <c r="H6" s="83">
        <v>136920</v>
      </c>
      <c r="I6" s="83">
        <v>94416</v>
      </c>
      <c r="J6" s="83">
        <v>152359</v>
      </c>
      <c r="K6" s="83">
        <v>132758</v>
      </c>
      <c r="L6" s="83">
        <v>179510</v>
      </c>
      <c r="M6" s="83" t="s">
        <v>21</v>
      </c>
      <c r="N6" s="83" t="s">
        <v>52</v>
      </c>
      <c r="O6" s="83" t="s">
        <v>52</v>
      </c>
      <c r="P6" s="83" t="s">
        <v>52</v>
      </c>
      <c r="Q6" s="83" t="s">
        <v>52</v>
      </c>
    </row>
    <row r="7" spans="1:18" ht="12" customHeight="1" x14ac:dyDescent="0.35">
      <c r="A7" s="60" t="s">
        <v>40</v>
      </c>
      <c r="B7" s="35" t="s">
        <v>40</v>
      </c>
      <c r="C7" s="14" t="s">
        <v>52</v>
      </c>
      <c r="D7" s="14" t="s">
        <v>52</v>
      </c>
      <c r="E7" s="14" t="s">
        <v>52</v>
      </c>
      <c r="F7" s="14" t="s">
        <v>52</v>
      </c>
      <c r="G7" s="14" t="s">
        <v>52</v>
      </c>
      <c r="H7" s="14" t="s">
        <v>52</v>
      </c>
      <c r="I7" s="14">
        <v>14192</v>
      </c>
      <c r="J7" s="14">
        <v>12478</v>
      </c>
      <c r="K7" s="14">
        <v>22270</v>
      </c>
      <c r="L7" s="14">
        <v>24883</v>
      </c>
      <c r="M7" s="14">
        <v>24919</v>
      </c>
      <c r="N7" s="14">
        <v>22328</v>
      </c>
      <c r="O7" s="14">
        <v>25621</v>
      </c>
      <c r="P7" s="14">
        <v>29883</v>
      </c>
      <c r="Q7" s="14">
        <v>8419</v>
      </c>
    </row>
    <row r="8" spans="1:18" ht="12" customHeight="1" x14ac:dyDescent="0.35">
      <c r="A8" s="81" t="s">
        <v>39</v>
      </c>
      <c r="B8" s="82" t="s">
        <v>38</v>
      </c>
      <c r="C8" s="83" t="s">
        <v>52</v>
      </c>
      <c r="D8" s="83" t="s">
        <v>52</v>
      </c>
      <c r="E8" s="83" t="s">
        <v>52</v>
      </c>
      <c r="F8" s="83" t="s">
        <v>52</v>
      </c>
      <c r="G8" s="83" t="s">
        <v>52</v>
      </c>
      <c r="H8" s="83" t="s">
        <v>52</v>
      </c>
      <c r="I8" s="83" t="s">
        <v>52</v>
      </c>
      <c r="J8" s="83" t="s">
        <v>52</v>
      </c>
      <c r="K8" s="83" t="s">
        <v>52</v>
      </c>
      <c r="L8" s="83" t="s">
        <v>52</v>
      </c>
      <c r="M8" s="83" t="s">
        <v>52</v>
      </c>
      <c r="N8" s="83" t="s">
        <v>52</v>
      </c>
      <c r="O8" s="83" t="s">
        <v>52</v>
      </c>
      <c r="P8" s="83" t="s">
        <v>52</v>
      </c>
      <c r="Q8" s="83" t="s">
        <v>52</v>
      </c>
    </row>
    <row r="9" spans="1:18" ht="12" customHeight="1" x14ac:dyDescent="0.35">
      <c r="A9" s="81"/>
      <c r="B9" s="82" t="s">
        <v>65</v>
      </c>
      <c r="C9" s="83" t="s">
        <v>52</v>
      </c>
      <c r="D9" s="83" t="s">
        <v>52</v>
      </c>
      <c r="E9" s="83" t="s">
        <v>52</v>
      </c>
      <c r="F9" s="83" t="s">
        <v>52</v>
      </c>
      <c r="G9" s="83" t="s">
        <v>52</v>
      </c>
      <c r="H9" s="83" t="s">
        <v>52</v>
      </c>
      <c r="I9" s="83" t="s">
        <v>52</v>
      </c>
      <c r="J9" s="83" t="s">
        <v>52</v>
      </c>
      <c r="K9" s="83" t="s">
        <v>52</v>
      </c>
      <c r="L9" s="83" t="s">
        <v>52</v>
      </c>
      <c r="M9" s="83" t="s">
        <v>52</v>
      </c>
      <c r="N9" s="83" t="s">
        <v>52</v>
      </c>
      <c r="O9" s="83" t="s">
        <v>52</v>
      </c>
      <c r="P9" s="83" t="s">
        <v>52</v>
      </c>
      <c r="Q9" s="83" t="s">
        <v>52</v>
      </c>
    </row>
    <row r="10" spans="1:18" ht="12" customHeight="1" x14ac:dyDescent="0.35">
      <c r="A10" s="60" t="s">
        <v>36</v>
      </c>
      <c r="B10" s="35" t="s">
        <v>36</v>
      </c>
      <c r="C10" s="14"/>
      <c r="D10" s="14"/>
      <c r="E10" s="14"/>
      <c r="F10" s="14"/>
      <c r="G10" s="14"/>
      <c r="H10" s="14">
        <v>256335</v>
      </c>
      <c r="I10" s="14">
        <v>224478</v>
      </c>
      <c r="J10" s="14" t="s">
        <v>52</v>
      </c>
      <c r="K10" s="14" t="s">
        <v>62</v>
      </c>
      <c r="L10" s="14" t="s">
        <v>62</v>
      </c>
      <c r="M10" s="14" t="s">
        <v>62</v>
      </c>
      <c r="N10" s="14" t="s">
        <v>62</v>
      </c>
      <c r="O10" s="14" t="s">
        <v>62</v>
      </c>
      <c r="P10" s="14">
        <v>842203</v>
      </c>
      <c r="Q10" s="14">
        <v>203727</v>
      </c>
    </row>
    <row r="11" spans="1:18" ht="12" customHeight="1" x14ac:dyDescent="0.35">
      <c r="A11" s="81" t="s">
        <v>35</v>
      </c>
      <c r="B11" s="82" t="s">
        <v>35</v>
      </c>
      <c r="C11" s="83">
        <v>703701</v>
      </c>
      <c r="D11" s="83">
        <v>570802</v>
      </c>
      <c r="E11" s="83">
        <v>575584</v>
      </c>
      <c r="F11" s="83">
        <v>564231</v>
      </c>
      <c r="G11" s="83">
        <v>544743</v>
      </c>
      <c r="H11" s="83">
        <v>529106</v>
      </c>
      <c r="I11" s="83">
        <v>511367</v>
      </c>
      <c r="J11" s="83">
        <v>477294</v>
      </c>
      <c r="K11" s="83">
        <v>461327</v>
      </c>
      <c r="L11" s="83">
        <v>531637</v>
      </c>
      <c r="M11" s="83">
        <v>729291</v>
      </c>
      <c r="N11" s="83">
        <v>657569</v>
      </c>
      <c r="O11" s="83">
        <v>608317</v>
      </c>
      <c r="P11" s="83">
        <v>693144</v>
      </c>
      <c r="Q11" s="83">
        <v>170535</v>
      </c>
    </row>
    <row r="12" spans="1:18" ht="12" customHeight="1" x14ac:dyDescent="0.35">
      <c r="A12" s="60" t="s">
        <v>33</v>
      </c>
      <c r="B12" s="35" t="s">
        <v>56</v>
      </c>
      <c r="C12" s="14" t="s">
        <v>52</v>
      </c>
      <c r="D12" s="14" t="s">
        <v>52</v>
      </c>
      <c r="E12" s="14" t="s">
        <v>52</v>
      </c>
      <c r="F12" s="14" t="s">
        <v>52</v>
      </c>
      <c r="G12" s="14" t="s">
        <v>52</v>
      </c>
      <c r="H12" s="14" t="s">
        <v>52</v>
      </c>
      <c r="I12" s="14">
        <v>2260</v>
      </c>
      <c r="J12" s="14">
        <v>3420</v>
      </c>
      <c r="K12" s="14">
        <v>2884</v>
      </c>
      <c r="L12" s="14">
        <v>2767</v>
      </c>
      <c r="M12" s="14">
        <v>1945</v>
      </c>
      <c r="N12" s="14">
        <v>4578</v>
      </c>
      <c r="O12" s="14">
        <v>3572</v>
      </c>
      <c r="P12" s="14">
        <v>4688</v>
      </c>
      <c r="Q12" s="14" t="s">
        <v>62</v>
      </c>
    </row>
    <row r="13" spans="1:18" ht="12" customHeight="1" x14ac:dyDescent="0.35">
      <c r="A13" s="60"/>
      <c r="B13" s="35" t="s">
        <v>34</v>
      </c>
      <c r="C13" s="14" t="s">
        <v>52</v>
      </c>
      <c r="D13" s="14" t="s">
        <v>52</v>
      </c>
      <c r="E13" s="14" t="s">
        <v>52</v>
      </c>
      <c r="F13" s="14" t="s">
        <v>52</v>
      </c>
      <c r="G13" s="14" t="s">
        <v>52</v>
      </c>
      <c r="H13" s="14" t="s">
        <v>52</v>
      </c>
      <c r="I13" s="14">
        <v>47401</v>
      </c>
      <c r="J13" s="14">
        <v>44763</v>
      </c>
      <c r="K13" s="14">
        <v>51115</v>
      </c>
      <c r="L13" s="14">
        <v>45213</v>
      </c>
      <c r="M13" s="14">
        <v>53199</v>
      </c>
      <c r="N13" s="14">
        <v>55970</v>
      </c>
      <c r="O13" s="14">
        <v>53831</v>
      </c>
      <c r="P13" s="14">
        <v>54364</v>
      </c>
      <c r="Q13" s="14">
        <v>10731</v>
      </c>
    </row>
    <row r="14" spans="1:18" ht="12" customHeight="1" x14ac:dyDescent="0.35">
      <c r="A14" s="60"/>
      <c r="B14" s="35" t="s">
        <v>33</v>
      </c>
      <c r="C14" s="14" t="s">
        <v>52</v>
      </c>
      <c r="D14" s="14" t="s">
        <v>52</v>
      </c>
      <c r="E14" s="14" t="s">
        <v>52</v>
      </c>
      <c r="F14" s="14" t="s">
        <v>52</v>
      </c>
      <c r="G14" s="14" t="s">
        <v>52</v>
      </c>
      <c r="H14" s="14" t="s">
        <v>52</v>
      </c>
      <c r="I14" s="14">
        <v>257646</v>
      </c>
      <c r="J14" s="14">
        <v>190059</v>
      </c>
      <c r="K14" s="14">
        <v>234935</v>
      </c>
      <c r="L14" s="14">
        <v>212148</v>
      </c>
      <c r="M14" s="14">
        <v>255014</v>
      </c>
      <c r="N14" s="14">
        <v>290106</v>
      </c>
      <c r="O14" s="14">
        <v>291972</v>
      </c>
      <c r="P14" s="14">
        <v>313481</v>
      </c>
      <c r="Q14" s="14">
        <v>111343</v>
      </c>
    </row>
    <row r="15" spans="1:18" ht="12" customHeight="1" x14ac:dyDescent="0.35">
      <c r="A15" s="60"/>
      <c r="B15" s="35" t="s">
        <v>32</v>
      </c>
      <c r="C15" s="14" t="s">
        <v>52</v>
      </c>
      <c r="D15" s="14" t="s">
        <v>52</v>
      </c>
      <c r="E15" s="14" t="s">
        <v>52</v>
      </c>
      <c r="F15" s="14" t="s">
        <v>52</v>
      </c>
      <c r="G15" s="14" t="s">
        <v>52</v>
      </c>
      <c r="H15" s="14" t="s">
        <v>52</v>
      </c>
      <c r="I15" s="14">
        <v>1260</v>
      </c>
      <c r="J15" s="14">
        <v>1559</v>
      </c>
      <c r="K15" s="14">
        <v>1022</v>
      </c>
      <c r="L15" s="14">
        <v>1143</v>
      </c>
      <c r="M15" s="14">
        <v>1221</v>
      </c>
      <c r="N15" s="14">
        <v>994</v>
      </c>
      <c r="O15" s="14">
        <v>1334</v>
      </c>
      <c r="P15" s="14">
        <v>1712</v>
      </c>
      <c r="Q15" s="14" t="s">
        <v>62</v>
      </c>
    </row>
    <row r="16" spans="1:18" ht="12" customHeight="1" x14ac:dyDescent="0.35">
      <c r="A16" s="60"/>
      <c r="B16" s="35" t="s">
        <v>31</v>
      </c>
      <c r="C16" s="14" t="s">
        <v>52</v>
      </c>
      <c r="D16" s="14" t="s">
        <v>52</v>
      </c>
      <c r="E16" s="14" t="s">
        <v>52</v>
      </c>
      <c r="F16" s="14" t="s">
        <v>52</v>
      </c>
      <c r="G16" s="14" t="s">
        <v>52</v>
      </c>
      <c r="H16" s="14" t="s">
        <v>52</v>
      </c>
      <c r="I16" s="14">
        <v>1832</v>
      </c>
      <c r="J16" s="14">
        <v>2584</v>
      </c>
      <c r="K16" s="14">
        <v>2904</v>
      </c>
      <c r="L16" s="14">
        <v>2207</v>
      </c>
      <c r="M16" s="14">
        <v>2501</v>
      </c>
      <c r="N16" s="14">
        <v>3300</v>
      </c>
      <c r="O16" s="14">
        <v>3370</v>
      </c>
      <c r="P16" s="14">
        <v>3085</v>
      </c>
      <c r="Q16" s="14">
        <v>18</v>
      </c>
    </row>
    <row r="17" spans="1:17" ht="12" customHeight="1" x14ac:dyDescent="0.35">
      <c r="A17" s="81" t="s">
        <v>29</v>
      </c>
      <c r="B17" s="82" t="s">
        <v>55</v>
      </c>
      <c r="C17" s="83" t="s">
        <v>52</v>
      </c>
      <c r="D17" s="83" t="s">
        <v>52</v>
      </c>
      <c r="E17" s="83" t="s">
        <v>52</v>
      </c>
      <c r="F17" s="83" t="s">
        <v>52</v>
      </c>
      <c r="G17" s="83" t="s">
        <v>52</v>
      </c>
      <c r="H17" s="83" t="s">
        <v>52</v>
      </c>
      <c r="I17" s="83">
        <v>15262</v>
      </c>
      <c r="J17" s="83">
        <v>21825</v>
      </c>
      <c r="K17" s="83">
        <v>25824</v>
      </c>
      <c r="L17" s="83">
        <v>27227</v>
      </c>
      <c r="M17" s="83">
        <v>28076</v>
      </c>
      <c r="N17" s="83">
        <v>31852</v>
      </c>
      <c r="O17" s="83">
        <v>38338</v>
      </c>
      <c r="P17" s="83">
        <v>34965</v>
      </c>
      <c r="Q17" s="83">
        <v>12839</v>
      </c>
    </row>
    <row r="18" spans="1:17" ht="12" customHeight="1" x14ac:dyDescent="0.35">
      <c r="A18" s="81"/>
      <c r="B18" s="82" t="s">
        <v>27</v>
      </c>
      <c r="C18" s="83" t="s">
        <v>52</v>
      </c>
      <c r="D18" s="83" t="s">
        <v>52</v>
      </c>
      <c r="E18" s="83" t="s">
        <v>52</v>
      </c>
      <c r="F18" s="83" t="s">
        <v>52</v>
      </c>
      <c r="G18" s="83" t="s">
        <v>52</v>
      </c>
      <c r="H18" s="83" t="s">
        <v>52</v>
      </c>
      <c r="I18" s="83" t="s">
        <v>52</v>
      </c>
      <c r="J18" s="83" t="s">
        <v>52</v>
      </c>
      <c r="K18" s="83">
        <v>15670</v>
      </c>
      <c r="L18" s="83" t="s">
        <v>52</v>
      </c>
      <c r="M18" s="83">
        <v>46611</v>
      </c>
      <c r="N18" s="83">
        <v>49324</v>
      </c>
      <c r="O18" s="83">
        <v>44991</v>
      </c>
      <c r="P18" s="83">
        <v>52987</v>
      </c>
      <c r="Q18" s="83">
        <v>8570</v>
      </c>
    </row>
    <row r="19" spans="1:17" ht="12" customHeight="1" x14ac:dyDescent="0.35">
      <c r="A19" s="60" t="s">
        <v>26</v>
      </c>
      <c r="B19" s="35" t="s">
        <v>26</v>
      </c>
      <c r="C19" s="14">
        <v>1362939</v>
      </c>
      <c r="D19" s="14">
        <v>1377338</v>
      </c>
      <c r="E19" s="14">
        <v>1352245</v>
      </c>
      <c r="F19" s="14">
        <v>1405128</v>
      </c>
      <c r="G19" s="14">
        <v>1285122</v>
      </c>
      <c r="H19" s="14">
        <v>1397958</v>
      </c>
      <c r="I19" s="14">
        <v>1415283</v>
      </c>
      <c r="J19" s="14">
        <v>1437609</v>
      </c>
      <c r="K19" s="14">
        <v>1399446</v>
      </c>
      <c r="L19" s="14">
        <v>1379385</v>
      </c>
      <c r="M19" s="14">
        <v>1367416</v>
      </c>
      <c r="N19" s="14">
        <v>1342763</v>
      </c>
      <c r="O19" s="14">
        <v>1250868</v>
      </c>
      <c r="P19" s="14">
        <v>1434039</v>
      </c>
      <c r="Q19" s="14">
        <v>648598</v>
      </c>
    </row>
    <row r="20" spans="1:17" ht="12" customHeight="1" x14ac:dyDescent="0.35">
      <c r="A20" s="81" t="s">
        <v>63</v>
      </c>
      <c r="B20" s="82" t="s">
        <v>25</v>
      </c>
      <c r="C20" s="83" t="s">
        <v>52</v>
      </c>
      <c r="D20" s="83" t="s">
        <v>52</v>
      </c>
      <c r="E20" s="83" t="s">
        <v>52</v>
      </c>
      <c r="F20" s="83" t="s">
        <v>52</v>
      </c>
      <c r="G20" s="83" t="s">
        <v>52</v>
      </c>
      <c r="H20" s="83" t="s">
        <v>52</v>
      </c>
      <c r="I20" s="83" t="s">
        <v>52</v>
      </c>
      <c r="J20" s="83" t="s">
        <v>52</v>
      </c>
      <c r="K20" s="83" t="s">
        <v>52</v>
      </c>
      <c r="L20" s="83" t="s">
        <v>52</v>
      </c>
      <c r="M20" s="83">
        <v>124616</v>
      </c>
      <c r="N20" s="83">
        <v>139175</v>
      </c>
      <c r="O20" s="83">
        <v>130376</v>
      </c>
      <c r="P20" s="83">
        <v>127482</v>
      </c>
      <c r="Q20" s="83">
        <v>41797</v>
      </c>
    </row>
    <row r="21" spans="1:17" ht="12" customHeight="1" x14ac:dyDescent="0.35">
      <c r="A21" s="81"/>
      <c r="B21" s="82" t="s">
        <v>24</v>
      </c>
      <c r="C21" s="83" t="s">
        <v>52</v>
      </c>
      <c r="D21" s="83" t="s">
        <v>52</v>
      </c>
      <c r="E21" s="83" t="s">
        <v>52</v>
      </c>
      <c r="F21" s="83" t="s">
        <v>52</v>
      </c>
      <c r="G21" s="83" t="s">
        <v>52</v>
      </c>
      <c r="H21" s="83" t="s">
        <v>52</v>
      </c>
      <c r="I21" s="83">
        <v>152014</v>
      </c>
      <c r="J21" s="83">
        <v>110251</v>
      </c>
      <c r="K21" s="83">
        <v>131769</v>
      </c>
      <c r="L21" s="83">
        <v>119211</v>
      </c>
      <c r="M21" s="83">
        <v>190050</v>
      </c>
      <c r="N21" s="83">
        <v>178177</v>
      </c>
      <c r="O21" s="83">
        <v>144081</v>
      </c>
      <c r="P21" s="83">
        <v>155515</v>
      </c>
      <c r="Q21" s="83">
        <v>45878</v>
      </c>
    </row>
    <row r="22" spans="1:17" ht="12" customHeight="1" x14ac:dyDescent="0.35">
      <c r="A22" s="60" t="s">
        <v>23</v>
      </c>
      <c r="B22" s="35" t="s">
        <v>22</v>
      </c>
      <c r="C22" s="14" t="s">
        <v>52</v>
      </c>
      <c r="D22" s="14" t="s">
        <v>52</v>
      </c>
      <c r="E22" s="14" t="s">
        <v>52</v>
      </c>
      <c r="F22" s="14" t="s">
        <v>52</v>
      </c>
      <c r="G22" s="14" t="s">
        <v>52</v>
      </c>
      <c r="H22" s="14" t="s">
        <v>52</v>
      </c>
      <c r="I22" s="14" t="s">
        <v>52</v>
      </c>
      <c r="J22" s="14">
        <v>33807</v>
      </c>
      <c r="K22" s="14">
        <v>41249</v>
      </c>
      <c r="L22" s="14">
        <v>47393</v>
      </c>
      <c r="M22" s="14">
        <v>62705</v>
      </c>
      <c r="N22" s="14">
        <v>37229</v>
      </c>
      <c r="O22" s="14" t="s">
        <v>62</v>
      </c>
      <c r="P22" s="14" t="s">
        <v>62</v>
      </c>
      <c r="Q22" s="14" t="s">
        <v>62</v>
      </c>
    </row>
    <row r="23" spans="1:17" ht="12" customHeight="1" x14ac:dyDescent="0.35">
      <c r="A23" s="60"/>
      <c r="B23" s="35" t="s">
        <v>20</v>
      </c>
      <c r="C23" s="14" t="s">
        <v>52</v>
      </c>
      <c r="D23" s="14" t="s">
        <v>52</v>
      </c>
      <c r="E23" s="14" t="s">
        <v>52</v>
      </c>
      <c r="F23" s="14" t="s">
        <v>52</v>
      </c>
      <c r="G23" s="14" t="s">
        <v>52</v>
      </c>
      <c r="H23" s="14" t="s">
        <v>52</v>
      </c>
      <c r="I23" s="14" t="s">
        <v>52</v>
      </c>
      <c r="J23" s="14">
        <v>55484</v>
      </c>
      <c r="K23" s="14">
        <v>76330</v>
      </c>
      <c r="L23" s="14">
        <v>59412</v>
      </c>
      <c r="M23" s="14">
        <v>101462</v>
      </c>
      <c r="N23" s="14">
        <v>106030</v>
      </c>
      <c r="O23" s="14">
        <v>95445</v>
      </c>
      <c r="P23" s="14">
        <v>88613</v>
      </c>
      <c r="Q23" s="14">
        <v>27992</v>
      </c>
    </row>
    <row r="24" spans="1:17" ht="12" customHeight="1" x14ac:dyDescent="0.35">
      <c r="A24" s="60"/>
      <c r="B24" s="35" t="s">
        <v>19</v>
      </c>
      <c r="C24" s="14" t="s">
        <v>52</v>
      </c>
      <c r="D24" s="14" t="s">
        <v>52</v>
      </c>
      <c r="E24" s="14" t="s">
        <v>52</v>
      </c>
      <c r="F24" s="14" t="s">
        <v>52</v>
      </c>
      <c r="G24" s="14" t="s">
        <v>52</v>
      </c>
      <c r="H24" s="14" t="s">
        <v>52</v>
      </c>
      <c r="I24" s="14">
        <v>128437</v>
      </c>
      <c r="J24" s="14">
        <v>120773</v>
      </c>
      <c r="K24" s="14">
        <v>128909</v>
      </c>
      <c r="L24" s="14">
        <v>151666</v>
      </c>
      <c r="M24" s="14">
        <v>232721</v>
      </c>
      <c r="N24" s="14">
        <v>145725</v>
      </c>
      <c r="O24" s="14">
        <v>224652</v>
      </c>
      <c r="P24" s="14">
        <v>221105</v>
      </c>
      <c r="Q24" s="14">
        <v>58227</v>
      </c>
    </row>
    <row r="25" spans="1:17" ht="12" customHeight="1" x14ac:dyDescent="0.35">
      <c r="A25" s="60"/>
      <c r="B25" s="35" t="s">
        <v>18</v>
      </c>
      <c r="C25" s="14" t="s">
        <v>52</v>
      </c>
      <c r="D25" s="14" t="s">
        <v>52</v>
      </c>
      <c r="E25" s="14" t="s">
        <v>52</v>
      </c>
      <c r="F25" s="14" t="s">
        <v>52</v>
      </c>
      <c r="G25" s="14" t="s">
        <v>52</v>
      </c>
      <c r="H25" s="14" t="s">
        <v>52</v>
      </c>
      <c r="I25" s="14" t="s">
        <v>52</v>
      </c>
      <c r="J25" s="14">
        <v>128759</v>
      </c>
      <c r="K25" s="14">
        <v>81889</v>
      </c>
      <c r="L25" s="14">
        <v>130356</v>
      </c>
      <c r="M25" s="14" t="s">
        <v>52</v>
      </c>
      <c r="N25" s="14" t="s">
        <v>52</v>
      </c>
      <c r="O25" s="14">
        <v>252831</v>
      </c>
      <c r="P25" s="14" t="s">
        <v>52</v>
      </c>
      <c r="Q25" s="14">
        <v>119852</v>
      </c>
    </row>
    <row r="26" spans="1:17" ht="12" customHeight="1" x14ac:dyDescent="0.35">
      <c r="A26" s="60"/>
      <c r="B26" s="35" t="s">
        <v>17</v>
      </c>
      <c r="C26" s="14" t="s">
        <v>52</v>
      </c>
      <c r="D26" s="14" t="s">
        <v>52</v>
      </c>
      <c r="E26" s="14" t="s">
        <v>52</v>
      </c>
      <c r="F26" s="14" t="s">
        <v>52</v>
      </c>
      <c r="G26" s="14" t="s">
        <v>52</v>
      </c>
      <c r="H26" s="14" t="s">
        <v>52</v>
      </c>
      <c r="I26" s="14">
        <v>47771</v>
      </c>
      <c r="J26" s="14">
        <v>28644</v>
      </c>
      <c r="K26" s="14">
        <v>40118</v>
      </c>
      <c r="L26" s="14">
        <v>28991</v>
      </c>
      <c r="M26" s="14" t="s">
        <v>52</v>
      </c>
      <c r="N26" s="14">
        <v>47548</v>
      </c>
      <c r="O26" s="14">
        <v>42552</v>
      </c>
      <c r="P26" s="14">
        <v>43868</v>
      </c>
      <c r="Q26" s="14">
        <v>31275</v>
      </c>
    </row>
    <row r="27" spans="1:17" ht="12" customHeight="1" x14ac:dyDescent="0.35">
      <c r="A27" s="60"/>
      <c r="B27" s="35" t="s">
        <v>16</v>
      </c>
      <c r="C27" s="14" t="s">
        <v>52</v>
      </c>
      <c r="D27" s="14" t="s">
        <v>52</v>
      </c>
      <c r="E27" s="14" t="s">
        <v>52</v>
      </c>
      <c r="F27" s="14" t="s">
        <v>52</v>
      </c>
      <c r="G27" s="14" t="s">
        <v>52</v>
      </c>
      <c r="H27" s="14" t="s">
        <v>52</v>
      </c>
      <c r="I27" s="14">
        <v>9808</v>
      </c>
      <c r="J27" s="14">
        <v>11171</v>
      </c>
      <c r="K27" s="14">
        <v>13099</v>
      </c>
      <c r="L27" s="14">
        <v>15060</v>
      </c>
      <c r="M27" s="14">
        <v>16896</v>
      </c>
      <c r="N27" s="14">
        <v>14539</v>
      </c>
      <c r="O27" s="14">
        <v>15984</v>
      </c>
      <c r="P27" s="14">
        <v>14981</v>
      </c>
      <c r="Q27" s="14" t="s">
        <v>52</v>
      </c>
    </row>
    <row r="28" spans="1:17" ht="12" customHeight="1" x14ac:dyDescent="0.35">
      <c r="A28" s="112" t="s">
        <v>314</v>
      </c>
      <c r="B28" s="82" t="s">
        <v>15</v>
      </c>
      <c r="C28" s="83" t="s">
        <v>52</v>
      </c>
      <c r="D28" s="83" t="s">
        <v>52</v>
      </c>
      <c r="E28" s="83" t="s">
        <v>52</v>
      </c>
      <c r="F28" s="83" t="s">
        <v>52</v>
      </c>
      <c r="G28" s="83" t="s">
        <v>52</v>
      </c>
      <c r="H28" s="83" t="s">
        <v>52</v>
      </c>
      <c r="I28" s="83">
        <v>84843</v>
      </c>
      <c r="J28" s="83">
        <v>79360</v>
      </c>
      <c r="K28" s="83">
        <v>138060</v>
      </c>
      <c r="L28" s="83">
        <v>116238</v>
      </c>
      <c r="M28" s="83">
        <v>160879</v>
      </c>
      <c r="N28" s="83">
        <v>151326</v>
      </c>
      <c r="O28" s="83">
        <v>138465</v>
      </c>
      <c r="P28" s="83">
        <v>161588</v>
      </c>
      <c r="Q28" s="83">
        <v>49916</v>
      </c>
    </row>
    <row r="29" spans="1:17" ht="12" customHeight="1" x14ac:dyDescent="0.35">
      <c r="A29" s="81"/>
      <c r="B29" s="82" t="s">
        <v>14</v>
      </c>
      <c r="C29" s="83">
        <v>115206</v>
      </c>
      <c r="D29" s="83">
        <v>66895</v>
      </c>
      <c r="E29" s="83">
        <v>93100</v>
      </c>
      <c r="F29" s="83">
        <v>213192</v>
      </c>
      <c r="G29" s="83">
        <v>140305</v>
      </c>
      <c r="H29" s="83">
        <v>130227</v>
      </c>
      <c r="I29" s="83">
        <v>143554</v>
      </c>
      <c r="J29" s="83">
        <v>166167</v>
      </c>
      <c r="K29" s="83">
        <v>176065</v>
      </c>
      <c r="L29" s="83">
        <v>197542</v>
      </c>
      <c r="M29" s="83">
        <v>205071</v>
      </c>
      <c r="N29" s="83">
        <v>201800</v>
      </c>
      <c r="O29" s="83">
        <v>133266</v>
      </c>
      <c r="P29" s="83">
        <v>167378</v>
      </c>
      <c r="Q29" s="83">
        <v>39725</v>
      </c>
    </row>
    <row r="30" spans="1:17" ht="12" customHeight="1" x14ac:dyDescent="0.35">
      <c r="A30" s="81"/>
      <c r="B30" s="82" t="s">
        <v>13</v>
      </c>
      <c r="C30" s="83">
        <v>973722</v>
      </c>
      <c r="D30" s="83">
        <v>1067397</v>
      </c>
      <c r="E30" s="83">
        <v>1143404</v>
      </c>
      <c r="F30" s="83">
        <v>1154615</v>
      </c>
      <c r="G30" s="83">
        <v>1129184</v>
      </c>
      <c r="H30" s="83">
        <v>1228114</v>
      </c>
      <c r="I30" s="83">
        <v>1218175</v>
      </c>
      <c r="J30" s="83">
        <v>1088135</v>
      </c>
      <c r="K30" s="83">
        <v>1338460</v>
      </c>
      <c r="L30" s="83">
        <v>1312494</v>
      </c>
      <c r="M30" s="83">
        <v>1341568</v>
      </c>
      <c r="N30" s="83">
        <v>1495875</v>
      </c>
      <c r="O30" s="83">
        <v>1487997</v>
      </c>
      <c r="P30" s="83">
        <v>1532779</v>
      </c>
      <c r="Q30" s="83">
        <v>182580</v>
      </c>
    </row>
    <row r="31" spans="1:17" ht="12" customHeight="1" x14ac:dyDescent="0.35">
      <c r="A31" s="60" t="s">
        <v>53</v>
      </c>
      <c r="B31" s="35" t="s">
        <v>12</v>
      </c>
      <c r="C31" s="14" t="s">
        <v>52</v>
      </c>
      <c r="D31" s="14" t="s">
        <v>52</v>
      </c>
      <c r="E31" s="14" t="s">
        <v>52</v>
      </c>
      <c r="F31" s="14" t="s">
        <v>52</v>
      </c>
      <c r="G31" s="14" t="s">
        <v>52</v>
      </c>
      <c r="H31" s="14" t="s">
        <v>52</v>
      </c>
      <c r="I31" s="14">
        <v>40724</v>
      </c>
      <c r="J31" s="14">
        <v>26757</v>
      </c>
      <c r="K31" s="14">
        <v>36820</v>
      </c>
      <c r="L31" s="14">
        <v>28571</v>
      </c>
      <c r="M31" s="14">
        <v>52583</v>
      </c>
      <c r="N31" s="14">
        <v>54893</v>
      </c>
      <c r="O31" s="14">
        <v>56306</v>
      </c>
      <c r="P31" s="14">
        <v>48752</v>
      </c>
      <c r="Q31" s="14">
        <v>20395</v>
      </c>
    </row>
    <row r="32" spans="1:17" ht="12" customHeight="1" x14ac:dyDescent="0.35">
      <c r="A32" s="60"/>
      <c r="B32" s="35" t="s">
        <v>11</v>
      </c>
      <c r="C32" s="14" t="s">
        <v>52</v>
      </c>
      <c r="D32" s="14" t="s">
        <v>52</v>
      </c>
      <c r="E32" s="14" t="s">
        <v>52</v>
      </c>
      <c r="F32" s="14" t="s">
        <v>52</v>
      </c>
      <c r="G32" s="14" t="s">
        <v>52</v>
      </c>
      <c r="H32" s="14" t="s">
        <v>52</v>
      </c>
      <c r="I32" s="14">
        <v>37735</v>
      </c>
      <c r="J32" s="14">
        <v>27805</v>
      </c>
      <c r="K32" s="14">
        <v>78302</v>
      </c>
      <c r="L32" s="14">
        <v>46962</v>
      </c>
      <c r="M32" s="14">
        <v>90744</v>
      </c>
      <c r="N32" s="14">
        <v>90460</v>
      </c>
      <c r="O32" s="14">
        <v>106456</v>
      </c>
      <c r="P32" s="14">
        <v>104211</v>
      </c>
      <c r="Q32" s="14">
        <v>35341</v>
      </c>
    </row>
    <row r="33" spans="1:17" ht="12" customHeight="1" x14ac:dyDescent="0.35">
      <c r="A33" s="60"/>
      <c r="B33" s="35" t="s">
        <v>10</v>
      </c>
      <c r="C33" s="14" t="s">
        <v>52</v>
      </c>
      <c r="D33" s="14" t="s">
        <v>52</v>
      </c>
      <c r="E33" s="14" t="s">
        <v>52</v>
      </c>
      <c r="F33" s="14" t="s">
        <v>52</v>
      </c>
      <c r="G33" s="14" t="s">
        <v>52</v>
      </c>
      <c r="H33" s="14" t="s">
        <v>52</v>
      </c>
      <c r="I33" s="14">
        <v>57664</v>
      </c>
      <c r="J33" s="14">
        <v>60464</v>
      </c>
      <c r="K33" s="14">
        <v>92324</v>
      </c>
      <c r="L33" s="14">
        <v>57468</v>
      </c>
      <c r="M33" s="14">
        <v>105382</v>
      </c>
      <c r="N33" s="14">
        <v>123928</v>
      </c>
      <c r="O33" s="14" t="s">
        <v>21</v>
      </c>
      <c r="P33" s="14">
        <v>163744</v>
      </c>
      <c r="Q33" s="14">
        <v>57218</v>
      </c>
    </row>
    <row r="34" spans="1:17" ht="12" customHeight="1" x14ac:dyDescent="0.35">
      <c r="A34" s="60"/>
      <c r="B34" s="35" t="s">
        <v>9</v>
      </c>
      <c r="C34" s="14" t="s">
        <v>52</v>
      </c>
      <c r="D34" s="14" t="s">
        <v>52</v>
      </c>
      <c r="E34" s="14" t="s">
        <v>52</v>
      </c>
      <c r="F34" s="14" t="s">
        <v>52</v>
      </c>
      <c r="G34" s="14" t="s">
        <v>52</v>
      </c>
      <c r="H34" s="14" t="s">
        <v>52</v>
      </c>
      <c r="I34" s="14">
        <v>29199</v>
      </c>
      <c r="J34" s="14">
        <v>21581</v>
      </c>
      <c r="K34" s="14">
        <v>31969</v>
      </c>
      <c r="L34" s="14">
        <v>25832</v>
      </c>
      <c r="M34" s="14">
        <v>49117</v>
      </c>
      <c r="N34" s="14">
        <v>38109</v>
      </c>
      <c r="O34" s="14">
        <v>49097</v>
      </c>
      <c r="P34" s="14">
        <v>43187</v>
      </c>
      <c r="Q34" s="14">
        <v>13244</v>
      </c>
    </row>
    <row r="35" spans="1:17" ht="12" customHeight="1" x14ac:dyDescent="0.35">
      <c r="A35" s="81" t="s">
        <v>7</v>
      </c>
      <c r="B35" s="82" t="s">
        <v>6</v>
      </c>
      <c r="C35" s="83" t="s">
        <v>52</v>
      </c>
      <c r="D35" s="83" t="s">
        <v>52</v>
      </c>
      <c r="E35" s="83" t="s">
        <v>52</v>
      </c>
      <c r="F35" s="83" t="s">
        <v>52</v>
      </c>
      <c r="G35" s="83" t="s">
        <v>52</v>
      </c>
      <c r="H35" s="83" t="s">
        <v>52</v>
      </c>
      <c r="I35" s="83" t="s">
        <v>52</v>
      </c>
      <c r="J35" s="83" t="s">
        <v>52</v>
      </c>
      <c r="K35" s="83">
        <v>18452</v>
      </c>
      <c r="L35" s="83" t="s">
        <v>62</v>
      </c>
      <c r="M35" s="83" t="s">
        <v>62</v>
      </c>
      <c r="N35" s="83">
        <v>39231</v>
      </c>
      <c r="O35" s="83">
        <v>35197</v>
      </c>
      <c r="P35" s="83">
        <v>46219</v>
      </c>
      <c r="Q35" s="83">
        <v>14243</v>
      </c>
    </row>
    <row r="36" spans="1:17" ht="12" customHeight="1" x14ac:dyDescent="0.35">
      <c r="A36" s="68" t="s">
        <v>4</v>
      </c>
      <c r="B36" s="69" t="s">
        <v>4</v>
      </c>
      <c r="C36" s="70">
        <v>187258</v>
      </c>
      <c r="D36" s="70">
        <v>294574</v>
      </c>
      <c r="E36" s="70">
        <v>305725</v>
      </c>
      <c r="F36" s="70">
        <v>318240</v>
      </c>
      <c r="G36" s="70">
        <v>323398</v>
      </c>
      <c r="H36" s="70">
        <v>379543</v>
      </c>
      <c r="I36" s="70">
        <v>277423</v>
      </c>
      <c r="J36" s="70">
        <v>300468</v>
      </c>
      <c r="K36" s="70">
        <v>361053</v>
      </c>
      <c r="L36" s="70">
        <v>346614</v>
      </c>
      <c r="M36" s="70">
        <v>292190</v>
      </c>
      <c r="N36" s="70">
        <v>308981</v>
      </c>
      <c r="O36" s="70">
        <v>309098</v>
      </c>
      <c r="P36" s="70">
        <v>374002</v>
      </c>
      <c r="Q36" s="70">
        <v>139634</v>
      </c>
    </row>
    <row r="37" spans="1:17" s="40" customFormat="1" ht="12" customHeight="1" x14ac:dyDescent="0.35">
      <c r="A37" s="71"/>
      <c r="B37" s="72"/>
      <c r="C37" s="74"/>
      <c r="D37" s="74"/>
      <c r="E37" s="74"/>
      <c r="F37" s="74"/>
      <c r="G37" s="74"/>
      <c r="H37" s="74"/>
      <c r="I37" s="74"/>
      <c r="J37" s="74"/>
      <c r="K37" s="74"/>
      <c r="L37" s="74"/>
      <c r="M37" s="74"/>
      <c r="N37" s="74"/>
      <c r="O37" s="74"/>
      <c r="P37" s="74"/>
      <c r="Q37" s="74"/>
    </row>
    <row r="38" spans="1:17" ht="12" customHeight="1" x14ac:dyDescent="0.35">
      <c r="A38" s="122" t="s">
        <v>306</v>
      </c>
    </row>
    <row r="39" spans="1:17" ht="12" customHeight="1" x14ac:dyDescent="0.35">
      <c r="A39" s="20" t="s">
        <v>60</v>
      </c>
    </row>
    <row r="40" spans="1:17" ht="12" customHeight="1" x14ac:dyDescent="0.35">
      <c r="A40" s="20" t="s">
        <v>93</v>
      </c>
    </row>
  </sheetData>
  <hyperlinks>
    <hyperlink ref="R1" location="Innehåll!A1" display="Till innehållsförteckning" xr:uid="{86973A2B-49B9-415A-B8B5-47B309E00C65}"/>
  </hyperlinks>
  <pageMargins left="0.05" right="0.05" top="0.5" bottom="0.5" header="0" footer="0"/>
  <pageSetup paperSize="9" orientation="portrait" horizontalDpi="300" verticalDpi="300"/>
  <headerFooter>
    <oddFooter>* Museet var stängt under året._x000D_** Osäker kvalitet.</oddFooter>
  </headerFooter>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24</vt:i4>
      </vt:variant>
      <vt:variant>
        <vt:lpstr>Diagram</vt:lpstr>
      </vt:variant>
      <vt:variant>
        <vt:i4>6</vt:i4>
      </vt:variant>
    </vt:vector>
  </HeadingPairs>
  <TitlesOfParts>
    <vt:vector size="30" baseType="lpstr">
      <vt:lpstr>Innehåll</vt:lpstr>
      <vt:lpstr>Tab 1</vt:lpstr>
      <vt:lpstr>Tab 2</vt:lpstr>
      <vt:lpstr>Tab 3</vt:lpstr>
      <vt:lpstr>Tab 4</vt:lpstr>
      <vt:lpstr>Tab 5</vt:lpstr>
      <vt:lpstr>Tab 6</vt:lpstr>
      <vt:lpstr>Tab 7</vt:lpstr>
      <vt:lpstr>Tab 8</vt:lpstr>
      <vt:lpstr>Tab 9</vt:lpstr>
      <vt:lpstr>Tab 10</vt:lpstr>
      <vt:lpstr>Tab 11</vt:lpstr>
      <vt:lpstr>Tab 12</vt:lpstr>
      <vt:lpstr>Tab 13</vt:lpstr>
      <vt:lpstr>Tab 14</vt:lpstr>
      <vt:lpstr>Tab 15</vt:lpstr>
      <vt:lpstr>Tab 16</vt:lpstr>
      <vt:lpstr>Tab 17</vt:lpstr>
      <vt:lpstr>Data Fig 1</vt:lpstr>
      <vt:lpstr>Data Fig 2</vt:lpstr>
      <vt:lpstr>Data Fig 3</vt:lpstr>
      <vt:lpstr>Data Fig 4</vt:lpstr>
      <vt:lpstr>Data Fig 5</vt:lpstr>
      <vt:lpstr>Data Fig 6</vt:lpstr>
      <vt:lpstr>Fig 1</vt:lpstr>
      <vt:lpstr>Fig 2</vt:lpstr>
      <vt:lpstr>Fig 3</vt:lpstr>
      <vt:lpstr>Fig 4</vt:lpstr>
      <vt:lpstr>Fig 5</vt:lpstr>
      <vt:lpstr>Fig 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Erik Westin</dc:creator>
  <cp:lastModifiedBy>Erik Westin</cp:lastModifiedBy>
  <cp:lastPrinted>2021-04-25T21:14:23Z</cp:lastPrinted>
  <dcterms:created xsi:type="dcterms:W3CDTF">2021-04-21T19:46:08Z</dcterms:created>
  <dcterms:modified xsi:type="dcterms:W3CDTF">2021-09-13T14:52:26Z</dcterms:modified>
</cp:coreProperties>
</file>